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Research Project  Management Division\Website PM Content\1.Plan Project Execution\3.Plan Project Budget\1.Templates\"/>
    </mc:Choice>
  </mc:AlternateContent>
  <bookViews>
    <workbookView xWindow="0" yWindow="0" windowWidth="25200" windowHeight="11385" tabRatio="830"/>
  </bookViews>
  <sheets>
    <sheet name="Instructions" sheetId="4" r:id="rId1"/>
    <sheet name="Planned Budget" sheetId="1" r:id="rId2"/>
    <sheet name="Planned Indirect Costs" sheetId="12" r:id="rId3"/>
    <sheet name="Planned Project Financing" sheetId="13" r:id="rId4"/>
    <sheet name="Expense Types" sheetId="6" r:id="rId5"/>
    <sheet name="Glossary"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1" i="13" l="1"/>
  <c r="G92" i="13"/>
  <c r="G93" i="13"/>
  <c r="G94" i="13"/>
  <c r="G95" i="13"/>
  <c r="G96" i="13"/>
  <c r="C91" i="13"/>
  <c r="C92" i="13"/>
  <c r="C93" i="13"/>
  <c r="C94" i="13"/>
  <c r="C95" i="13"/>
  <c r="C96" i="13"/>
  <c r="C90" i="13"/>
  <c r="C83" i="13"/>
  <c r="C84" i="13"/>
  <c r="C82" i="13"/>
  <c r="C71" i="13"/>
  <c r="C72" i="13"/>
  <c r="C70" i="13"/>
  <c r="C61" i="13"/>
  <c r="C62" i="13"/>
  <c r="C60" i="13"/>
  <c r="C52" i="13"/>
  <c r="C53" i="13"/>
  <c r="C51" i="13"/>
  <c r="C61" i="12"/>
  <c r="C62" i="12"/>
  <c r="C60" i="12"/>
  <c r="C52" i="12"/>
  <c r="C53" i="12"/>
  <c r="C51" i="12"/>
  <c r="C39" i="13"/>
  <c r="C40" i="13"/>
  <c r="C38" i="13"/>
  <c r="C27" i="13"/>
  <c r="C28" i="13"/>
  <c r="C26" i="13"/>
  <c r="C26" i="12"/>
  <c r="C38" i="12"/>
  <c r="D10" i="12" l="1"/>
  <c r="H32" i="12" l="1"/>
  <c r="R76" i="13"/>
  <c r="R77" i="13"/>
  <c r="R78" i="13"/>
  <c r="R79" i="13"/>
  <c r="R80" i="13"/>
  <c r="R81" i="13"/>
  <c r="R82" i="13"/>
  <c r="R83" i="13"/>
  <c r="R84" i="13"/>
  <c r="I76" i="13"/>
  <c r="I77" i="13"/>
  <c r="I78" i="13"/>
  <c r="I79" i="13"/>
  <c r="I80" i="13"/>
  <c r="I81" i="13"/>
  <c r="I82" i="13"/>
  <c r="I83" i="13"/>
  <c r="I84" i="13"/>
  <c r="H76" i="13"/>
  <c r="H77" i="13"/>
  <c r="H78" i="13"/>
  <c r="H79" i="13"/>
  <c r="H80" i="13"/>
  <c r="H81" i="13"/>
  <c r="H82" i="13"/>
  <c r="H83" i="13"/>
  <c r="H84" i="13"/>
  <c r="R66" i="13"/>
  <c r="R67" i="13"/>
  <c r="R68" i="13"/>
  <c r="R69" i="13"/>
  <c r="R70" i="13"/>
  <c r="R71" i="13"/>
  <c r="R72" i="13"/>
  <c r="I66" i="13"/>
  <c r="I67" i="13"/>
  <c r="I68" i="13"/>
  <c r="I69" i="13"/>
  <c r="I70" i="13"/>
  <c r="I71" i="13"/>
  <c r="I72" i="13"/>
  <c r="H66" i="13"/>
  <c r="H67" i="13"/>
  <c r="H68" i="13"/>
  <c r="H69" i="13"/>
  <c r="H70" i="13"/>
  <c r="H71" i="13"/>
  <c r="H72" i="13"/>
  <c r="R57" i="13"/>
  <c r="R58" i="13"/>
  <c r="R59" i="13"/>
  <c r="R60" i="13"/>
  <c r="R61" i="13"/>
  <c r="R62" i="13"/>
  <c r="I57" i="13"/>
  <c r="I58" i="13"/>
  <c r="I59" i="13"/>
  <c r="I60" i="13"/>
  <c r="I61" i="13"/>
  <c r="I62" i="13"/>
  <c r="H57" i="13"/>
  <c r="H58" i="13"/>
  <c r="H59" i="13"/>
  <c r="H60" i="13"/>
  <c r="H61" i="13"/>
  <c r="H62" i="13"/>
  <c r="R44" i="13"/>
  <c r="R45" i="13"/>
  <c r="R46" i="13"/>
  <c r="R47" i="13"/>
  <c r="R48" i="13"/>
  <c r="R49" i="13"/>
  <c r="R50" i="13"/>
  <c r="R51" i="13"/>
  <c r="R52" i="13"/>
  <c r="R53" i="13"/>
  <c r="I44" i="13"/>
  <c r="I45" i="13"/>
  <c r="I46" i="13"/>
  <c r="I47" i="13"/>
  <c r="I48" i="13"/>
  <c r="I49" i="13"/>
  <c r="I50" i="13"/>
  <c r="I51" i="13"/>
  <c r="I52" i="13"/>
  <c r="I53" i="13"/>
  <c r="H44" i="13"/>
  <c r="H45" i="13"/>
  <c r="H46" i="13"/>
  <c r="H47" i="13"/>
  <c r="H48" i="13"/>
  <c r="H49" i="13"/>
  <c r="H50" i="13"/>
  <c r="H51" i="13"/>
  <c r="H52" i="13"/>
  <c r="H53" i="13"/>
  <c r="R37" i="13"/>
  <c r="R33" i="13"/>
  <c r="R34" i="13"/>
  <c r="R35" i="13"/>
  <c r="R36" i="13"/>
  <c r="R38" i="13"/>
  <c r="R39" i="13"/>
  <c r="R40" i="13"/>
  <c r="I33" i="13"/>
  <c r="I34" i="13"/>
  <c r="I35" i="13"/>
  <c r="I36" i="13"/>
  <c r="I37" i="13"/>
  <c r="I38" i="13"/>
  <c r="I39" i="13"/>
  <c r="I40" i="13"/>
  <c r="H33" i="13"/>
  <c r="H34" i="13"/>
  <c r="H35" i="13"/>
  <c r="H36" i="13"/>
  <c r="H37" i="13"/>
  <c r="H38" i="13"/>
  <c r="H39" i="13"/>
  <c r="H40" i="13"/>
  <c r="R26" i="13"/>
  <c r="R23" i="13"/>
  <c r="R24" i="13"/>
  <c r="R25" i="13"/>
  <c r="R27" i="13"/>
  <c r="R28" i="13"/>
  <c r="P20" i="13"/>
  <c r="I23" i="13"/>
  <c r="I24" i="13"/>
  <c r="I25" i="13"/>
  <c r="I26" i="13"/>
  <c r="I27" i="13"/>
  <c r="I28" i="13"/>
  <c r="H23" i="13"/>
  <c r="H24" i="13"/>
  <c r="H25" i="13"/>
  <c r="H26" i="13"/>
  <c r="H27" i="13"/>
  <c r="H28" i="13"/>
  <c r="D13" i="13" l="1"/>
  <c r="D12" i="13"/>
  <c r="D11" i="13"/>
  <c r="D10" i="13"/>
  <c r="D9" i="13"/>
  <c r="P90" i="13" l="1"/>
  <c r="K97" i="13"/>
  <c r="N87" i="13"/>
  <c r="O87" i="13"/>
  <c r="P76" i="13"/>
  <c r="P77" i="13"/>
  <c r="P78" i="13"/>
  <c r="P79" i="13"/>
  <c r="P80" i="13"/>
  <c r="P81" i="13"/>
  <c r="P82" i="13"/>
  <c r="P83" i="13"/>
  <c r="P84" i="13"/>
  <c r="P75" i="13"/>
  <c r="L85" i="13"/>
  <c r="M85" i="13"/>
  <c r="N85" i="13"/>
  <c r="O85" i="13"/>
  <c r="K85" i="13"/>
  <c r="P66" i="13"/>
  <c r="P67" i="13"/>
  <c r="P68" i="13"/>
  <c r="P69" i="13"/>
  <c r="P70" i="13"/>
  <c r="P71" i="13"/>
  <c r="P72" i="13"/>
  <c r="P65" i="13"/>
  <c r="L73" i="13"/>
  <c r="M73" i="13"/>
  <c r="N73" i="13"/>
  <c r="O73" i="13"/>
  <c r="K73" i="13"/>
  <c r="P73" i="13" s="1"/>
  <c r="P57" i="13"/>
  <c r="P58" i="13"/>
  <c r="P59" i="13"/>
  <c r="P60" i="13"/>
  <c r="P61" i="13"/>
  <c r="P62" i="13"/>
  <c r="P56" i="13"/>
  <c r="L63" i="13"/>
  <c r="M63" i="13"/>
  <c r="N63" i="13"/>
  <c r="O63" i="13"/>
  <c r="K63" i="13"/>
  <c r="P63" i="13" s="1"/>
  <c r="O97" i="13" l="1"/>
  <c r="N97" i="13"/>
  <c r="M97" i="13"/>
  <c r="L97" i="13"/>
  <c r="P96" i="13"/>
  <c r="P95" i="13"/>
  <c r="P94" i="13"/>
  <c r="P93" i="13"/>
  <c r="P92" i="13"/>
  <c r="P91" i="13"/>
  <c r="P85" i="13"/>
  <c r="O54" i="13"/>
  <c r="N54" i="13"/>
  <c r="M54" i="13"/>
  <c r="L54" i="13"/>
  <c r="K54" i="13"/>
  <c r="P53" i="13"/>
  <c r="P52" i="13"/>
  <c r="P51" i="13"/>
  <c r="P50" i="13"/>
  <c r="P49" i="13"/>
  <c r="P48" i="13"/>
  <c r="P47" i="13"/>
  <c r="P46" i="13"/>
  <c r="P45" i="13"/>
  <c r="P44" i="13"/>
  <c r="P43" i="13"/>
  <c r="O41" i="13"/>
  <c r="N41" i="13"/>
  <c r="M41" i="13"/>
  <c r="L41" i="13"/>
  <c r="K41" i="13"/>
  <c r="P40" i="13"/>
  <c r="P39" i="13"/>
  <c r="P38" i="13"/>
  <c r="P37" i="13"/>
  <c r="P36" i="13"/>
  <c r="P35" i="13"/>
  <c r="P34" i="13"/>
  <c r="P33" i="13"/>
  <c r="P32" i="13"/>
  <c r="P31" i="13"/>
  <c r="O29" i="13"/>
  <c r="N29" i="13"/>
  <c r="M29" i="13"/>
  <c r="L29" i="13"/>
  <c r="K29" i="13"/>
  <c r="P28" i="13"/>
  <c r="P27" i="13"/>
  <c r="P26" i="13"/>
  <c r="P25" i="13"/>
  <c r="P24" i="13"/>
  <c r="P23" i="13"/>
  <c r="P22" i="13"/>
  <c r="P21" i="13"/>
  <c r="M87" i="13" l="1"/>
  <c r="L87" i="13"/>
  <c r="L99" i="13" s="1"/>
  <c r="K87" i="13"/>
  <c r="K99" i="13" s="1"/>
  <c r="M99" i="13"/>
  <c r="N99" i="13"/>
  <c r="P41" i="13"/>
  <c r="P87" i="13" s="1"/>
  <c r="P54" i="13"/>
  <c r="O99" i="13"/>
  <c r="P29" i="13"/>
  <c r="R91" i="13"/>
  <c r="R95" i="13"/>
  <c r="R94" i="13"/>
  <c r="R93" i="13"/>
  <c r="R92" i="13"/>
  <c r="R96" i="13"/>
  <c r="P97" i="13"/>
  <c r="D9" i="12" l="1"/>
  <c r="I28" i="1"/>
  <c r="J28" i="1"/>
  <c r="K28" i="1"/>
  <c r="L28" i="1"/>
  <c r="M28" i="1"/>
  <c r="I40" i="1"/>
  <c r="J40" i="1"/>
  <c r="K40" i="1"/>
  <c r="L40" i="1"/>
  <c r="M40" i="1"/>
  <c r="I53" i="1"/>
  <c r="J53" i="1"/>
  <c r="K53" i="1"/>
  <c r="L53" i="1"/>
  <c r="M53" i="1"/>
  <c r="I62" i="1"/>
  <c r="J62" i="1"/>
  <c r="K62" i="1"/>
  <c r="L62" i="1"/>
  <c r="M62" i="1"/>
  <c r="M86" i="1" s="1"/>
  <c r="I72" i="1"/>
  <c r="J72" i="1"/>
  <c r="K72" i="1"/>
  <c r="L72" i="1"/>
  <c r="M72" i="1"/>
  <c r="I84" i="1"/>
  <c r="J84" i="1"/>
  <c r="K84" i="1"/>
  <c r="L84" i="1"/>
  <c r="M84" i="1"/>
  <c r="I100" i="1"/>
  <c r="J100" i="1"/>
  <c r="K100" i="1"/>
  <c r="L100" i="1"/>
  <c r="M100" i="1"/>
  <c r="L86" i="1" l="1"/>
  <c r="K86" i="1"/>
  <c r="I86" i="1"/>
  <c r="J86" i="1"/>
  <c r="D13" i="12" l="1"/>
  <c r="I16" i="12" l="1"/>
  <c r="J16" i="12"/>
  <c r="K16" i="12"/>
  <c r="L16" i="12"/>
  <c r="M16" i="12"/>
  <c r="N16" i="12"/>
  <c r="I17" i="12"/>
  <c r="J17" i="12"/>
  <c r="K17" i="12"/>
  <c r="L17" i="12"/>
  <c r="M17" i="12"/>
  <c r="N17" i="12"/>
  <c r="H17" i="12"/>
  <c r="H16" i="12"/>
  <c r="D11" i="12" l="1"/>
  <c r="D12" i="12"/>
  <c r="C84" i="12"/>
  <c r="C83" i="12"/>
  <c r="C82" i="12"/>
  <c r="C72" i="12"/>
  <c r="C71" i="12"/>
  <c r="C70" i="12"/>
  <c r="C40" i="12"/>
  <c r="C39" i="12"/>
  <c r="C28" i="12"/>
  <c r="C27" i="12"/>
  <c r="H76" i="12"/>
  <c r="I76" i="12"/>
  <c r="J76" i="12"/>
  <c r="K76" i="12"/>
  <c r="L76" i="12"/>
  <c r="M76" i="12"/>
  <c r="N76" i="12"/>
  <c r="H77" i="12"/>
  <c r="I77" i="12"/>
  <c r="J77" i="12"/>
  <c r="K77" i="12"/>
  <c r="L77" i="12"/>
  <c r="M77" i="12"/>
  <c r="N77" i="12"/>
  <c r="H78" i="12"/>
  <c r="I78" i="12"/>
  <c r="J78" i="12"/>
  <c r="K78" i="12"/>
  <c r="L78" i="12"/>
  <c r="M78" i="12"/>
  <c r="N78" i="12"/>
  <c r="H79" i="12"/>
  <c r="I79" i="12"/>
  <c r="J79" i="12"/>
  <c r="K79" i="12"/>
  <c r="L79" i="12"/>
  <c r="M79" i="12"/>
  <c r="N79" i="12"/>
  <c r="H80" i="12"/>
  <c r="I80" i="12"/>
  <c r="J80" i="12"/>
  <c r="K80" i="12"/>
  <c r="L80" i="12"/>
  <c r="M80" i="12"/>
  <c r="N80" i="12"/>
  <c r="H81" i="12"/>
  <c r="I81" i="12"/>
  <c r="J81" i="12"/>
  <c r="K81" i="12"/>
  <c r="L81" i="12"/>
  <c r="M81" i="12"/>
  <c r="N81" i="12"/>
  <c r="H82" i="12"/>
  <c r="I82" i="12"/>
  <c r="J82" i="12"/>
  <c r="K82" i="12"/>
  <c r="L82" i="12"/>
  <c r="M82" i="12"/>
  <c r="N82" i="12"/>
  <c r="H83" i="12"/>
  <c r="I83" i="12"/>
  <c r="J83" i="12"/>
  <c r="K83" i="12"/>
  <c r="L83" i="12"/>
  <c r="M83" i="12"/>
  <c r="N83" i="12"/>
  <c r="H84" i="12"/>
  <c r="I84" i="12"/>
  <c r="J84" i="12"/>
  <c r="K84" i="12"/>
  <c r="L84" i="12"/>
  <c r="M84" i="12"/>
  <c r="N84" i="12"/>
  <c r="N75" i="12"/>
  <c r="M75" i="12"/>
  <c r="L75" i="12"/>
  <c r="K75" i="12"/>
  <c r="J75" i="12"/>
  <c r="I75" i="12"/>
  <c r="H75" i="12"/>
  <c r="H66" i="12"/>
  <c r="I66" i="12"/>
  <c r="J66" i="12"/>
  <c r="K66" i="12"/>
  <c r="L66" i="12"/>
  <c r="M66" i="12"/>
  <c r="N66" i="12"/>
  <c r="H67" i="12"/>
  <c r="I67" i="12"/>
  <c r="J67" i="12"/>
  <c r="K67" i="12"/>
  <c r="L67" i="12"/>
  <c r="M67" i="12"/>
  <c r="N67" i="12"/>
  <c r="H68" i="12"/>
  <c r="I68" i="12"/>
  <c r="J68" i="12"/>
  <c r="K68" i="12"/>
  <c r="L68" i="12"/>
  <c r="M68" i="12"/>
  <c r="N68" i="12"/>
  <c r="H69" i="12"/>
  <c r="I69" i="12"/>
  <c r="J69" i="12"/>
  <c r="K69" i="12"/>
  <c r="L69" i="12"/>
  <c r="M69" i="12"/>
  <c r="N69" i="12"/>
  <c r="H70" i="12"/>
  <c r="I70" i="12"/>
  <c r="J70" i="12"/>
  <c r="K70" i="12"/>
  <c r="L70" i="12"/>
  <c r="M70" i="12"/>
  <c r="N70" i="12"/>
  <c r="H71" i="12"/>
  <c r="I71" i="12"/>
  <c r="J71" i="12"/>
  <c r="K71" i="12"/>
  <c r="L71" i="12"/>
  <c r="M71" i="12"/>
  <c r="N71" i="12"/>
  <c r="H72" i="12"/>
  <c r="I72" i="12"/>
  <c r="J72" i="12"/>
  <c r="K72" i="12"/>
  <c r="L72" i="12"/>
  <c r="M72" i="12"/>
  <c r="N72" i="12"/>
  <c r="N65" i="12"/>
  <c r="M65" i="12"/>
  <c r="L65" i="12"/>
  <c r="K65" i="12"/>
  <c r="J65" i="12"/>
  <c r="I65" i="12"/>
  <c r="H65" i="12"/>
  <c r="H57" i="12"/>
  <c r="I57" i="12"/>
  <c r="J57" i="12"/>
  <c r="K57" i="12"/>
  <c r="L57" i="12"/>
  <c r="M57" i="12"/>
  <c r="N57" i="12"/>
  <c r="H58" i="12"/>
  <c r="I58" i="12"/>
  <c r="J58" i="12"/>
  <c r="K58" i="12"/>
  <c r="L58" i="12"/>
  <c r="M58" i="12"/>
  <c r="N58" i="12"/>
  <c r="H59" i="12"/>
  <c r="I59" i="12"/>
  <c r="J59" i="12"/>
  <c r="K59" i="12"/>
  <c r="L59" i="12"/>
  <c r="M59" i="12"/>
  <c r="N59" i="12"/>
  <c r="H60" i="12"/>
  <c r="I60" i="12"/>
  <c r="J60" i="12"/>
  <c r="K60" i="12"/>
  <c r="L60" i="12"/>
  <c r="M60" i="12"/>
  <c r="N60" i="12"/>
  <c r="H61" i="12"/>
  <c r="I61" i="12"/>
  <c r="J61" i="12"/>
  <c r="K61" i="12"/>
  <c r="L61" i="12"/>
  <c r="M61" i="12"/>
  <c r="N61" i="12"/>
  <c r="H62" i="12"/>
  <c r="I62" i="12"/>
  <c r="J62" i="12"/>
  <c r="K62" i="12"/>
  <c r="L62" i="12"/>
  <c r="M62" i="12"/>
  <c r="N62" i="12"/>
  <c r="N56" i="12"/>
  <c r="M56" i="12"/>
  <c r="L56" i="12"/>
  <c r="K56" i="12"/>
  <c r="J56" i="12"/>
  <c r="I56" i="12"/>
  <c r="H56" i="12"/>
  <c r="H44" i="12"/>
  <c r="I44" i="12"/>
  <c r="J44" i="12"/>
  <c r="K44" i="12"/>
  <c r="L44" i="12"/>
  <c r="M44" i="12"/>
  <c r="N44" i="12"/>
  <c r="H45" i="12"/>
  <c r="I45" i="12"/>
  <c r="J45" i="12"/>
  <c r="K45" i="12"/>
  <c r="L45" i="12"/>
  <c r="M45" i="12"/>
  <c r="N45" i="12"/>
  <c r="H46" i="12"/>
  <c r="I46" i="12"/>
  <c r="J46" i="12"/>
  <c r="K46" i="12"/>
  <c r="L46" i="12"/>
  <c r="M46" i="12"/>
  <c r="N46" i="12"/>
  <c r="H47" i="12"/>
  <c r="I47" i="12"/>
  <c r="J47" i="12"/>
  <c r="K47" i="12"/>
  <c r="L47" i="12"/>
  <c r="M47" i="12"/>
  <c r="N47" i="12"/>
  <c r="H48" i="12"/>
  <c r="I48" i="12"/>
  <c r="J48" i="12"/>
  <c r="K48" i="12"/>
  <c r="L48" i="12"/>
  <c r="M48" i="12"/>
  <c r="N48" i="12"/>
  <c r="H49" i="12"/>
  <c r="I49" i="12"/>
  <c r="J49" i="12"/>
  <c r="K49" i="12"/>
  <c r="L49" i="12"/>
  <c r="M49" i="12"/>
  <c r="N49" i="12"/>
  <c r="H50" i="12"/>
  <c r="I50" i="12"/>
  <c r="J50" i="12"/>
  <c r="K50" i="12"/>
  <c r="L50" i="12"/>
  <c r="M50" i="12"/>
  <c r="N50" i="12"/>
  <c r="H51" i="12"/>
  <c r="I51" i="12"/>
  <c r="J51" i="12"/>
  <c r="K51" i="12"/>
  <c r="L51" i="12"/>
  <c r="M51" i="12"/>
  <c r="N51" i="12"/>
  <c r="H52" i="12"/>
  <c r="I52" i="12"/>
  <c r="J52" i="12"/>
  <c r="K52" i="12"/>
  <c r="L52" i="12"/>
  <c r="M52" i="12"/>
  <c r="N52" i="12"/>
  <c r="H53" i="12"/>
  <c r="I53" i="12"/>
  <c r="J53" i="12"/>
  <c r="K53" i="12"/>
  <c r="L53" i="12"/>
  <c r="M53" i="12"/>
  <c r="N53" i="12"/>
  <c r="N43" i="12"/>
  <c r="M43" i="12"/>
  <c r="L43" i="12"/>
  <c r="K43" i="12"/>
  <c r="J43" i="12"/>
  <c r="I43" i="12"/>
  <c r="H43" i="12"/>
  <c r="I32" i="12"/>
  <c r="J32" i="12"/>
  <c r="K32" i="12"/>
  <c r="L32" i="12"/>
  <c r="M32" i="12"/>
  <c r="N32" i="12"/>
  <c r="H33" i="12"/>
  <c r="I33" i="12"/>
  <c r="J33" i="12"/>
  <c r="K33" i="12"/>
  <c r="L33" i="12"/>
  <c r="M33" i="12"/>
  <c r="N33" i="12"/>
  <c r="H34" i="12"/>
  <c r="I34" i="12"/>
  <c r="J34" i="12"/>
  <c r="K34" i="12"/>
  <c r="L34" i="12"/>
  <c r="M34" i="12"/>
  <c r="N34" i="12"/>
  <c r="H35" i="12"/>
  <c r="I35" i="12"/>
  <c r="J35" i="12"/>
  <c r="K35" i="12"/>
  <c r="L35" i="12"/>
  <c r="M35" i="12"/>
  <c r="N35" i="12"/>
  <c r="H36" i="12"/>
  <c r="I36" i="12"/>
  <c r="J36" i="12"/>
  <c r="K36" i="12"/>
  <c r="L36" i="12"/>
  <c r="M36" i="12"/>
  <c r="N36" i="12"/>
  <c r="H37" i="12"/>
  <c r="I37" i="12"/>
  <c r="J37" i="12"/>
  <c r="K37" i="12"/>
  <c r="L37" i="12"/>
  <c r="M37" i="12"/>
  <c r="N37" i="12"/>
  <c r="H38" i="12"/>
  <c r="I38" i="12"/>
  <c r="J38" i="12"/>
  <c r="K38" i="12"/>
  <c r="L38" i="12"/>
  <c r="M38" i="12"/>
  <c r="N38" i="12"/>
  <c r="H39" i="12"/>
  <c r="I39" i="12"/>
  <c r="J39" i="12"/>
  <c r="K39" i="12"/>
  <c r="L39" i="12"/>
  <c r="M39" i="12"/>
  <c r="N39" i="12"/>
  <c r="H40" i="12"/>
  <c r="I40" i="12"/>
  <c r="J40" i="12"/>
  <c r="K40" i="12"/>
  <c r="L40" i="12"/>
  <c r="M40" i="12"/>
  <c r="N40" i="12"/>
  <c r="N31" i="12"/>
  <c r="M31" i="12"/>
  <c r="L31" i="12"/>
  <c r="K31" i="12"/>
  <c r="J31" i="12"/>
  <c r="I31" i="12"/>
  <c r="H31" i="12"/>
  <c r="I20" i="12"/>
  <c r="J20" i="12"/>
  <c r="K20" i="12"/>
  <c r="L20" i="12"/>
  <c r="M20" i="12"/>
  <c r="N20" i="12"/>
  <c r="I21" i="12"/>
  <c r="J21" i="12"/>
  <c r="K21" i="12"/>
  <c r="L21" i="12"/>
  <c r="M21" i="12"/>
  <c r="N21" i="12"/>
  <c r="I22" i="12"/>
  <c r="J22" i="12"/>
  <c r="K22" i="12"/>
  <c r="L22" i="12"/>
  <c r="M22" i="12"/>
  <c r="N22" i="12"/>
  <c r="I23" i="12"/>
  <c r="J23" i="12"/>
  <c r="K23" i="12"/>
  <c r="L23" i="12"/>
  <c r="M23" i="12"/>
  <c r="N23" i="12"/>
  <c r="I24" i="12"/>
  <c r="J24" i="12"/>
  <c r="K24" i="12"/>
  <c r="L24" i="12"/>
  <c r="M24" i="12"/>
  <c r="N24" i="12"/>
  <c r="I25" i="12"/>
  <c r="J25" i="12"/>
  <c r="K25" i="12"/>
  <c r="L25" i="12"/>
  <c r="M25" i="12"/>
  <c r="N25" i="12"/>
  <c r="I26" i="12"/>
  <c r="J26" i="12"/>
  <c r="K26" i="12"/>
  <c r="L26" i="12"/>
  <c r="M26" i="12"/>
  <c r="N26" i="12"/>
  <c r="I27" i="12"/>
  <c r="J27" i="12"/>
  <c r="K27" i="12"/>
  <c r="L27" i="12"/>
  <c r="M27" i="12"/>
  <c r="N27" i="12"/>
  <c r="I28" i="12"/>
  <c r="J28" i="12"/>
  <c r="K28" i="12"/>
  <c r="L28" i="12"/>
  <c r="M28" i="12"/>
  <c r="N28" i="12"/>
  <c r="H21" i="12"/>
  <c r="H22" i="12"/>
  <c r="H23" i="12"/>
  <c r="H24" i="12"/>
  <c r="H25" i="12"/>
  <c r="H26" i="12"/>
  <c r="H27" i="12"/>
  <c r="H28" i="12"/>
  <c r="H20" i="12"/>
  <c r="H84" i="1"/>
  <c r="G84" i="1"/>
  <c r="H72" i="1"/>
  <c r="G72" i="1"/>
  <c r="H62" i="1"/>
  <c r="G62" i="1"/>
  <c r="H53" i="1"/>
  <c r="G53" i="1"/>
  <c r="H40" i="1"/>
  <c r="G40" i="1"/>
  <c r="H28" i="1"/>
  <c r="G28" i="1"/>
  <c r="G86" i="1" l="1"/>
  <c r="H86" i="1"/>
  <c r="P76" i="12"/>
  <c r="N29" i="12"/>
  <c r="P65" i="12"/>
  <c r="H65" i="13" s="1"/>
  <c r="H73" i="13" s="1"/>
  <c r="N41" i="12"/>
  <c r="M54" i="12"/>
  <c r="P24" i="12"/>
  <c r="I29" i="12"/>
  <c r="J29" i="12"/>
  <c r="P34" i="12"/>
  <c r="H54" i="12"/>
  <c r="P51" i="12"/>
  <c r="P47" i="12"/>
  <c r="P60" i="12"/>
  <c r="I63" i="12"/>
  <c r="P67" i="12"/>
  <c r="P80" i="12"/>
  <c r="M29" i="12"/>
  <c r="P38" i="12"/>
  <c r="P50" i="12"/>
  <c r="P71" i="12"/>
  <c r="P84" i="12"/>
  <c r="I41" i="12"/>
  <c r="M63" i="12"/>
  <c r="L73" i="12"/>
  <c r="M85" i="12"/>
  <c r="P37" i="12"/>
  <c r="P33" i="12"/>
  <c r="P52" i="12"/>
  <c r="P48" i="12"/>
  <c r="N54" i="12"/>
  <c r="J54" i="12"/>
  <c r="I54" i="12"/>
  <c r="L54" i="12"/>
  <c r="P44" i="12"/>
  <c r="P82" i="12"/>
  <c r="P78" i="12"/>
  <c r="P46" i="12"/>
  <c r="P28" i="12"/>
  <c r="P26" i="12"/>
  <c r="P22" i="12"/>
  <c r="H22" i="13" s="1"/>
  <c r="K29" i="12"/>
  <c r="P20" i="12"/>
  <c r="H20" i="13" s="1"/>
  <c r="P53" i="12"/>
  <c r="P49" i="12"/>
  <c r="P45" i="12"/>
  <c r="P56" i="12"/>
  <c r="H56" i="13" s="1"/>
  <c r="H63" i="13" s="1"/>
  <c r="K73" i="12"/>
  <c r="P72" i="12"/>
  <c r="P70" i="12"/>
  <c r="P68" i="12"/>
  <c r="M73" i="12"/>
  <c r="I73" i="12"/>
  <c r="P66" i="12"/>
  <c r="P83" i="12"/>
  <c r="P79" i="12"/>
  <c r="P27" i="12"/>
  <c r="L29" i="12"/>
  <c r="P31" i="12"/>
  <c r="H31" i="13" s="1"/>
  <c r="P62" i="12"/>
  <c r="P61" i="12"/>
  <c r="N63" i="12"/>
  <c r="J63" i="12"/>
  <c r="L63" i="12"/>
  <c r="H63" i="12"/>
  <c r="K63" i="12"/>
  <c r="P69" i="12"/>
  <c r="P75" i="12"/>
  <c r="H75" i="13" s="1"/>
  <c r="H85" i="13" s="1"/>
  <c r="H29" i="12"/>
  <c r="P23" i="12"/>
  <c r="P40" i="12"/>
  <c r="P39" i="12"/>
  <c r="P36" i="12"/>
  <c r="P35" i="12"/>
  <c r="J41" i="12"/>
  <c r="M41" i="12"/>
  <c r="L41" i="12"/>
  <c r="H41" i="12"/>
  <c r="P59" i="12"/>
  <c r="P81" i="12"/>
  <c r="I85" i="12"/>
  <c r="L85" i="12"/>
  <c r="H85" i="12"/>
  <c r="P77" i="12"/>
  <c r="J85" i="12"/>
  <c r="N85" i="12"/>
  <c r="K85" i="12"/>
  <c r="H73" i="12"/>
  <c r="J73" i="12"/>
  <c r="N73" i="12"/>
  <c r="P57" i="12"/>
  <c r="P58" i="12"/>
  <c r="K54" i="12"/>
  <c r="P43" i="12"/>
  <c r="H43" i="13" s="1"/>
  <c r="H54" i="13" s="1"/>
  <c r="P32" i="12"/>
  <c r="H32" i="13" s="1"/>
  <c r="K41" i="12"/>
  <c r="P25" i="12"/>
  <c r="P21" i="12"/>
  <c r="H21" i="13" s="1"/>
  <c r="O95" i="1"/>
  <c r="O96" i="1"/>
  <c r="O97" i="1"/>
  <c r="O98" i="1"/>
  <c r="O99" i="1"/>
  <c r="H29" i="13" l="1"/>
  <c r="I32" i="13"/>
  <c r="H41" i="13"/>
  <c r="P73" i="12"/>
  <c r="L87" i="12"/>
  <c r="K88" i="1" s="1"/>
  <c r="K87" i="12"/>
  <c r="J88" i="1" s="1"/>
  <c r="M87" i="12"/>
  <c r="L88" i="1" s="1"/>
  <c r="H87" i="12"/>
  <c r="G88" i="1" s="1"/>
  <c r="J87" i="12"/>
  <c r="I88" i="1" s="1"/>
  <c r="I87" i="12"/>
  <c r="H88" i="1" s="1"/>
  <c r="N87" i="12"/>
  <c r="M88" i="1" s="1"/>
  <c r="P54" i="12"/>
  <c r="P85" i="12"/>
  <c r="P41" i="12"/>
  <c r="P63" i="12"/>
  <c r="P29" i="12"/>
  <c r="G100" i="1"/>
  <c r="H100" i="1"/>
  <c r="O94" i="1"/>
  <c r="O93" i="1"/>
  <c r="G90" i="13" s="1"/>
  <c r="H87" i="13" l="1"/>
  <c r="R90" i="13"/>
  <c r="G97" i="13"/>
  <c r="R97" i="13" s="1"/>
  <c r="R32" i="13"/>
  <c r="J102" i="1"/>
  <c r="J90" i="1"/>
  <c r="I102" i="1"/>
  <c r="I90" i="1"/>
  <c r="K102" i="1"/>
  <c r="K90" i="1"/>
  <c r="M102" i="1"/>
  <c r="M90" i="1"/>
  <c r="L102" i="1"/>
  <c r="L90" i="1"/>
  <c r="P87" i="12"/>
  <c r="O88" i="1" s="1"/>
  <c r="O100" i="1"/>
  <c r="O20" i="1" l="1"/>
  <c r="G21" i="13" s="1"/>
  <c r="I21" i="13" s="1"/>
  <c r="R21" i="13" s="1"/>
  <c r="O21" i="1"/>
  <c r="G22" i="13" s="1"/>
  <c r="I22" i="13" s="1"/>
  <c r="R22" i="13" s="1"/>
  <c r="O22" i="1"/>
  <c r="G23" i="13" s="1"/>
  <c r="O23" i="1"/>
  <c r="G24" i="13" s="1"/>
  <c r="O24" i="1"/>
  <c r="G25" i="13" s="1"/>
  <c r="O25" i="1"/>
  <c r="G26" i="13" s="1"/>
  <c r="O26" i="1"/>
  <c r="G27" i="13" s="1"/>
  <c r="O27" i="1"/>
  <c r="G28" i="13" s="1"/>
  <c r="O30" i="1"/>
  <c r="G31" i="13" s="1"/>
  <c r="O31" i="1"/>
  <c r="G32" i="13" s="1"/>
  <c r="O32" i="1"/>
  <c r="G33" i="13" s="1"/>
  <c r="O33" i="1"/>
  <c r="G34" i="13" s="1"/>
  <c r="O34" i="1"/>
  <c r="G35" i="13" s="1"/>
  <c r="O35" i="1"/>
  <c r="G36" i="13" s="1"/>
  <c r="O36" i="1"/>
  <c r="G37" i="13" s="1"/>
  <c r="O37" i="1"/>
  <c r="G38" i="13" s="1"/>
  <c r="O38" i="1"/>
  <c r="G39" i="13" s="1"/>
  <c r="O39" i="1"/>
  <c r="G40" i="13" s="1"/>
  <c r="O42" i="1"/>
  <c r="G43" i="13" s="1"/>
  <c r="I43" i="13" s="1"/>
  <c r="O43" i="1"/>
  <c r="G44" i="13" s="1"/>
  <c r="O44" i="1"/>
  <c r="G45" i="13" s="1"/>
  <c r="O45" i="1"/>
  <c r="G46" i="13" s="1"/>
  <c r="O46" i="1"/>
  <c r="G47" i="13" s="1"/>
  <c r="O47" i="1"/>
  <c r="G48" i="13" s="1"/>
  <c r="O48" i="1"/>
  <c r="G49" i="13" s="1"/>
  <c r="O49" i="1"/>
  <c r="G50" i="13" s="1"/>
  <c r="O50" i="1"/>
  <c r="G51" i="13" s="1"/>
  <c r="O51" i="1"/>
  <c r="G52" i="13" s="1"/>
  <c r="O52" i="1"/>
  <c r="G53" i="13" s="1"/>
  <c r="O55" i="1"/>
  <c r="G56" i="13" s="1"/>
  <c r="I56" i="13" s="1"/>
  <c r="O56" i="1"/>
  <c r="G57" i="13" s="1"/>
  <c r="O57" i="1"/>
  <c r="G58" i="13" s="1"/>
  <c r="O58" i="1"/>
  <c r="G59" i="13" s="1"/>
  <c r="O59" i="1"/>
  <c r="G60" i="13" s="1"/>
  <c r="O60" i="1"/>
  <c r="G61" i="13" s="1"/>
  <c r="O61" i="1"/>
  <c r="G62" i="13" s="1"/>
  <c r="O64" i="1"/>
  <c r="G65" i="13" s="1"/>
  <c r="I65" i="13" s="1"/>
  <c r="O65" i="1"/>
  <c r="G66" i="13" s="1"/>
  <c r="O66" i="1"/>
  <c r="G67" i="13" s="1"/>
  <c r="O67" i="1"/>
  <c r="G68" i="13" s="1"/>
  <c r="O68" i="1"/>
  <c r="G69" i="13" s="1"/>
  <c r="O69" i="1"/>
  <c r="G70" i="13" s="1"/>
  <c r="O70" i="1"/>
  <c r="G71" i="13" s="1"/>
  <c r="O71" i="1"/>
  <c r="G72" i="13" s="1"/>
  <c r="O74" i="1"/>
  <c r="G75" i="13" s="1"/>
  <c r="I75" i="13" s="1"/>
  <c r="O75" i="1"/>
  <c r="G76" i="13" s="1"/>
  <c r="O76" i="1"/>
  <c r="G77" i="13" s="1"/>
  <c r="O77" i="1"/>
  <c r="G78" i="13" s="1"/>
  <c r="O78" i="1"/>
  <c r="G79" i="13" s="1"/>
  <c r="O79" i="1"/>
  <c r="G80" i="13" s="1"/>
  <c r="O80" i="1"/>
  <c r="G81" i="13" s="1"/>
  <c r="O81" i="1"/>
  <c r="G82" i="13" s="1"/>
  <c r="O82" i="1"/>
  <c r="G83" i="13" s="1"/>
  <c r="O83" i="1"/>
  <c r="G84" i="13" s="1"/>
  <c r="I85" i="13" l="1"/>
  <c r="R85" i="13" s="1"/>
  <c r="R75" i="13"/>
  <c r="R65" i="13"/>
  <c r="I73" i="13"/>
  <c r="R73" i="13" s="1"/>
  <c r="I63" i="13"/>
  <c r="R63" i="13" s="1"/>
  <c r="R56" i="13"/>
  <c r="I54" i="13"/>
  <c r="R54" i="13" s="1"/>
  <c r="R43" i="13"/>
  <c r="I31" i="13"/>
  <c r="G41" i="13"/>
  <c r="G85" i="13"/>
  <c r="G73" i="13"/>
  <c r="G63" i="13"/>
  <c r="G54" i="13"/>
  <c r="O84" i="1"/>
  <c r="O72" i="1"/>
  <c r="O40" i="1"/>
  <c r="O53" i="1"/>
  <c r="O62" i="1"/>
  <c r="R31" i="13" l="1"/>
  <c r="I41" i="13"/>
  <c r="R41" i="13" s="1"/>
  <c r="H102" i="1"/>
  <c r="H90" i="1"/>
  <c r="G102" i="1" l="1"/>
  <c r="G90" i="1"/>
  <c r="O19" i="1" l="1"/>
  <c r="O28" i="1" l="1"/>
  <c r="O86" i="1" s="1"/>
  <c r="O90" i="1" s="1"/>
  <c r="L11" i="1" s="1"/>
  <c r="O11" i="1" s="1"/>
  <c r="G20" i="13"/>
  <c r="I20" i="13" s="1"/>
  <c r="O102" i="1" l="1"/>
  <c r="R20" i="13"/>
  <c r="I29" i="13"/>
  <c r="G29" i="13"/>
  <c r="R29" i="13" l="1"/>
  <c r="I87" i="13"/>
  <c r="G87" i="13"/>
  <c r="G99" i="13" l="1"/>
  <c r="R87" i="13"/>
  <c r="P99" i="13"/>
  <c r="R99" i="13" l="1"/>
</calcChain>
</file>

<file path=xl/sharedStrings.xml><?xml version="1.0" encoding="utf-8"?>
<sst xmlns="http://schemas.openxmlformats.org/spreadsheetml/2006/main" count="387" uniqueCount="230">
  <si>
    <t xml:space="preserve">Research Project Name: </t>
  </si>
  <si>
    <t>Budget Category</t>
  </si>
  <si>
    <t>Expense Accounts</t>
  </si>
  <si>
    <t>Description</t>
  </si>
  <si>
    <t>Overtime</t>
  </si>
  <si>
    <t>Office Supplies</t>
  </si>
  <si>
    <t>Paper</t>
  </si>
  <si>
    <t>Animal Bedding</t>
  </si>
  <si>
    <t>Radioisotopes</t>
  </si>
  <si>
    <t>Typesetting</t>
  </si>
  <si>
    <t>Long Distance</t>
  </si>
  <si>
    <t>Postage &amp; Courier</t>
  </si>
  <si>
    <t>Postage</t>
  </si>
  <si>
    <t>Travel</t>
  </si>
  <si>
    <t>Maintenance</t>
  </si>
  <si>
    <t>Total</t>
  </si>
  <si>
    <t>Student Assistants</t>
  </si>
  <si>
    <t>Undergraduate - Canadian</t>
  </si>
  <si>
    <t>Undergraduate - Foreign</t>
  </si>
  <si>
    <t>Undergraduate - Non-Academic</t>
  </si>
  <si>
    <t>Graduate Academic</t>
  </si>
  <si>
    <t>Graduate - Non-Academic</t>
  </si>
  <si>
    <t>Personnel Positions</t>
  </si>
  <si>
    <t>Student Assistants - Other</t>
  </si>
  <si>
    <t>Vacation Pay</t>
  </si>
  <si>
    <t>Experiments</t>
  </si>
  <si>
    <t>Recoveries</t>
  </si>
  <si>
    <t>Master Fellowships (CDN)</t>
  </si>
  <si>
    <t>PHD Fellowships (CDN)</t>
  </si>
  <si>
    <t>Master Fellowships (NON-CDN)</t>
  </si>
  <si>
    <t>Post Doctoral (CDN)</t>
  </si>
  <si>
    <t>Post Doctoral (NON-CDN)</t>
  </si>
  <si>
    <t>Administrative Support</t>
  </si>
  <si>
    <t>Technical Support</t>
  </si>
  <si>
    <t>Full Time Salaries - Other</t>
  </si>
  <si>
    <t>Honorariums / Stipend</t>
  </si>
  <si>
    <t>Contractual Salaries</t>
  </si>
  <si>
    <t>Materials and Supplies</t>
  </si>
  <si>
    <t>Minor Equipment Purchases</t>
  </si>
  <si>
    <t>Laboratory Materials</t>
  </si>
  <si>
    <t>Laboratory Chemicals</t>
  </si>
  <si>
    <t>Miscellaneous Chemicals</t>
  </si>
  <si>
    <t>Dry Ice</t>
  </si>
  <si>
    <t>Other Laboratory Supplies</t>
  </si>
  <si>
    <t>Surgical Supplies</t>
  </si>
  <si>
    <t>Visual Arts - Photo</t>
  </si>
  <si>
    <t>Visual Arts - Print Making</t>
  </si>
  <si>
    <t>Visual Arts - Sculpture</t>
  </si>
  <si>
    <t>Visual Arts - Painting</t>
  </si>
  <si>
    <t>Arts and Graphic Supplies</t>
  </si>
  <si>
    <t>Audio Visual Supplies</t>
  </si>
  <si>
    <t>Photo and Audio Supplies</t>
  </si>
  <si>
    <t>Photo and Audio Chemicals</t>
  </si>
  <si>
    <t>Film</t>
  </si>
  <si>
    <t>Tapes</t>
  </si>
  <si>
    <t>Photocopying</t>
  </si>
  <si>
    <t>Publication Printing</t>
  </si>
  <si>
    <t>Printing / Photocopying Expense</t>
  </si>
  <si>
    <t>Computing Supplies</t>
  </si>
  <si>
    <t>Software</t>
  </si>
  <si>
    <t>Minor Computer Purchases</t>
  </si>
  <si>
    <t>Computer Data</t>
  </si>
  <si>
    <t>Database Report Expense</t>
  </si>
  <si>
    <t>Database Miscellaneous Expense</t>
  </si>
  <si>
    <t>Customs and Duties</t>
  </si>
  <si>
    <t>Courier/Freight Charges</t>
  </si>
  <si>
    <t>Postage Recovery</t>
  </si>
  <si>
    <t>Advertising</t>
  </si>
  <si>
    <t>Livestock / Animals</t>
  </si>
  <si>
    <t>Animal Purchases</t>
  </si>
  <si>
    <t>Dog Feed</t>
  </si>
  <si>
    <t>Rodent Feed</t>
  </si>
  <si>
    <t>Poultry Feed</t>
  </si>
  <si>
    <t>Laboratory Feed</t>
  </si>
  <si>
    <t>Other Animal Care</t>
  </si>
  <si>
    <t>Enrichment Supplies</t>
  </si>
  <si>
    <t>Cat Litter</t>
  </si>
  <si>
    <t>Animal Medications</t>
  </si>
  <si>
    <t>Animal Supplies</t>
  </si>
  <si>
    <t>Swine Feed</t>
  </si>
  <si>
    <t>Animal Health Monitoring</t>
  </si>
  <si>
    <t>Cat Feed</t>
  </si>
  <si>
    <t>Equipment Repairs &amp; Maintenance</t>
  </si>
  <si>
    <t>Repair Laboratory Equipment</t>
  </si>
  <si>
    <t>Repair Office Equipment</t>
  </si>
  <si>
    <t>Repair Vehicles</t>
  </si>
  <si>
    <t>Repair Computer Equipment</t>
  </si>
  <si>
    <t>Repair AV Equipment</t>
  </si>
  <si>
    <t>Repair Communication Equipment</t>
  </si>
  <si>
    <t>Repair Medicine Equipment</t>
  </si>
  <si>
    <t>Repair Photo Equipment</t>
  </si>
  <si>
    <t>Telephone Equipment</t>
  </si>
  <si>
    <t>Telecommunications</t>
  </si>
  <si>
    <t>Audio conferencing</t>
  </si>
  <si>
    <t>Cellular Phones</t>
  </si>
  <si>
    <t>Externally Contracted Services</t>
  </si>
  <si>
    <t>Catering</t>
  </si>
  <si>
    <t>Printing</t>
  </si>
  <si>
    <t>Waste Disposal</t>
  </si>
  <si>
    <t>Materials Handling</t>
  </si>
  <si>
    <t>Moving Expense (Equipment and Materials only)</t>
  </si>
  <si>
    <t>Academic Travel - Canadian</t>
  </si>
  <si>
    <t>Conferences / Seminars - CDN</t>
  </si>
  <si>
    <t>Gasoline Purchases - CDN</t>
  </si>
  <si>
    <t>Conferences / Seminars - INT</t>
  </si>
  <si>
    <t>Academic Travel - International</t>
  </si>
  <si>
    <t>Gasoline Purchases - INT</t>
  </si>
  <si>
    <t>Administrative Travel - Canadian</t>
  </si>
  <si>
    <t>International Recruitment's - CDN</t>
  </si>
  <si>
    <t>National Recruitment's - CDN</t>
  </si>
  <si>
    <t>Local Recruitment's - CDN</t>
  </si>
  <si>
    <t>Administrative Travel - International</t>
  </si>
  <si>
    <t>International Recruitment's - INT</t>
  </si>
  <si>
    <t>National Recruitment's - INT</t>
  </si>
  <si>
    <t>Local Recruitment's - INT</t>
  </si>
  <si>
    <t>Hosting Expenses</t>
  </si>
  <si>
    <t>Conferences / Seminars</t>
  </si>
  <si>
    <t>Luncheons / Receptions</t>
  </si>
  <si>
    <t>Audio Visual Equipment</t>
  </si>
  <si>
    <t>Capital Expenditures</t>
  </si>
  <si>
    <t>Graphic Equipment</t>
  </si>
  <si>
    <t>Video Tapes</t>
  </si>
  <si>
    <t>Computer Equipment</t>
  </si>
  <si>
    <t>Computer Hardware</t>
  </si>
  <si>
    <t>Laboratory Equipment</t>
  </si>
  <si>
    <t>Office Equipment</t>
  </si>
  <si>
    <t>Tools</t>
  </si>
  <si>
    <t>Year 1</t>
  </si>
  <si>
    <t>Year 2</t>
  </si>
  <si>
    <t>Year 3</t>
  </si>
  <si>
    <t>Year 4</t>
  </si>
  <si>
    <t>Year 5</t>
  </si>
  <si>
    <t>Year 6</t>
  </si>
  <si>
    <t>Year 7</t>
  </si>
  <si>
    <t>Start Date</t>
  </si>
  <si>
    <t>End Date</t>
  </si>
  <si>
    <t>1. Salaries and Stipends</t>
  </si>
  <si>
    <t>2. Equipment</t>
  </si>
  <si>
    <t>3. Materials</t>
  </si>
  <si>
    <t>4. Travel</t>
  </si>
  <si>
    <t>Travel Advances Receivable - Research</t>
  </si>
  <si>
    <t>5. Dissemination</t>
  </si>
  <si>
    <t>6. Other</t>
  </si>
  <si>
    <t>Vehicle</t>
  </si>
  <si>
    <t>Electronics</t>
  </si>
  <si>
    <t>PI</t>
  </si>
  <si>
    <t>Co-PI</t>
  </si>
  <si>
    <t>Animals and Livestock</t>
  </si>
  <si>
    <t>Medical Equipment</t>
  </si>
  <si>
    <t>Lab Equipment</t>
  </si>
  <si>
    <t>Laboratory Supplies</t>
  </si>
  <si>
    <t>Audio Supplies</t>
  </si>
  <si>
    <t>Visual Supplies</t>
  </si>
  <si>
    <t>Computer Supplies</t>
  </si>
  <si>
    <t>Airfare</t>
  </si>
  <si>
    <t>Hotel</t>
  </si>
  <si>
    <t>Transportation</t>
  </si>
  <si>
    <t>Meals</t>
  </si>
  <si>
    <t>Conferences</t>
  </si>
  <si>
    <t>Seminars</t>
  </si>
  <si>
    <t>Workshops</t>
  </si>
  <si>
    <t>Publication</t>
  </si>
  <si>
    <t>Translation</t>
  </si>
  <si>
    <t>Advertisement of Personnel Positions</t>
  </si>
  <si>
    <t>Prining Services</t>
  </si>
  <si>
    <t>Sabbatical or Research Leave</t>
  </si>
  <si>
    <t>Total Direct Costs</t>
  </si>
  <si>
    <t>Indirect Costs</t>
  </si>
  <si>
    <t>Direct Costs</t>
  </si>
  <si>
    <t>Rate</t>
  </si>
  <si>
    <t>Total Indirect Costs</t>
  </si>
  <si>
    <t>Difference</t>
  </si>
  <si>
    <t>Principal Investigator:</t>
  </si>
  <si>
    <t>Project Start Date:</t>
  </si>
  <si>
    <t>`</t>
  </si>
  <si>
    <t>Ph.D. Students</t>
  </si>
  <si>
    <t>Masters Students</t>
  </si>
  <si>
    <t>Undergrad Students</t>
  </si>
  <si>
    <t>Co-op Students</t>
  </si>
  <si>
    <t>Total Project Costs (Direct, Indirect and In-Kind)</t>
  </si>
  <si>
    <t>In-Kind Project Expenses</t>
  </si>
  <si>
    <t>Total In-Kind Project Expenses</t>
  </si>
  <si>
    <t>Total Direct and Indirect Costs</t>
  </si>
  <si>
    <t>Total for Salaries and Stipends</t>
  </si>
  <si>
    <t>Total for Equipment</t>
  </si>
  <si>
    <t>Total for Materials</t>
  </si>
  <si>
    <t>Total for Other</t>
  </si>
  <si>
    <t>Total for Dissemination</t>
  </si>
  <si>
    <t>Total for Travel</t>
  </si>
  <si>
    <t>Printing Services</t>
  </si>
  <si>
    <t>Project End Date:</t>
  </si>
  <si>
    <t>item no.</t>
  </si>
  <si>
    <t>7. In-Kind Project Expenses</t>
  </si>
  <si>
    <t>No.</t>
  </si>
  <si>
    <t xml:space="preserve">Notes, Comments, etc. </t>
  </si>
  <si>
    <t>Expense Types and Codes</t>
  </si>
  <si>
    <t>Glossary of Terms and Definitions</t>
  </si>
  <si>
    <t>In-kind contributions represent the provision of goods or services to an organisation by one of its members, valued in monetary terms according to rules agreed upon beforehand by the members of the organisation in the statutes or bylaws, and accounted for as part of the member’s contribution to the budget. An in-kind contribution can consist either of the direct provision of a tangible asset to the infrastructure or of expenditure incurred directly by the contributor, which benefits the infrastructure and satisfies its objections. They include goods, use of services and facilities, professional services or expertise in the form of staff time, provision of or access to equipment, special materials. [1]</t>
  </si>
  <si>
    <t>[1] "In-kind contribution", Copori.eu, 2016. [Online]. Available: http://www.copori.eu/1369.php#_Toc338143269. [Accessed: 01- Dec- 2016].</t>
  </si>
  <si>
    <t>Includes the project costs that can be completely attributed to project activities. This the stipends, salaries and benefits for research personnel, including faculty, staff, postdoctoral trainees and students, materials and supplies, travel, equipment, purchase of specialized services, and subcontracts.</t>
  </si>
  <si>
    <t>Includes the projects costs that can not be completely attributed to project activities. This includes, but are not limited to, building use and depreciation, utilities, equipment depreciation, physical plant and maintenance (including utilities, hazardous waste disposal, security),  insurance,  pre- and post-award research administration, financial administration (including purchasing and accounting), human resources administration, and common resources, including libraries and computing services.</t>
  </si>
  <si>
    <t xml:space="preserve">Additional Research Personnel #1 </t>
  </si>
  <si>
    <t>Maximum Funding Request</t>
  </si>
  <si>
    <t>Current Project Expenses 
(Direct + Indirect)</t>
  </si>
  <si>
    <t>Difference 
(Funding Remaining)</t>
  </si>
  <si>
    <t>Planned Project Costs</t>
  </si>
  <si>
    <t xml:space="preserve">Planned Financing </t>
  </si>
  <si>
    <t>F1</t>
  </si>
  <si>
    <t>F2</t>
  </si>
  <si>
    <t>F3</t>
  </si>
  <si>
    <t>F4</t>
  </si>
  <si>
    <t>F5</t>
  </si>
  <si>
    <t xml:space="preserve">Total Planned Project Costs </t>
  </si>
  <si>
    <t xml:space="preserve">Total Financing </t>
  </si>
  <si>
    <t xml:space="preserve"> </t>
  </si>
  <si>
    <t xml:space="preserve">     </t>
  </si>
  <si>
    <t xml:space="preserve">Total  </t>
  </si>
  <si>
    <t xml:space="preserve">Subtotal </t>
  </si>
  <si>
    <t xml:space="preserve">Instructions for Using the Budget Templates </t>
  </si>
  <si>
    <t>Project Manager (If Applicable):</t>
  </si>
  <si>
    <t xml:space="preserve">Additional Research Personnel #2 </t>
  </si>
  <si>
    <t xml:space="preserve">Additional Research Personnel #3 </t>
  </si>
  <si>
    <t>5. In-Kind Project Expenses</t>
  </si>
  <si>
    <t>Research Support</t>
  </si>
  <si>
    <t xml:space="preserve"> Fellowships</t>
  </si>
  <si>
    <t>Grant Support Masters (CDN)</t>
  </si>
  <si>
    <t>Grant Support PhD (CDN)</t>
  </si>
  <si>
    <t>Grant Support Masters (NON-CDN)</t>
  </si>
  <si>
    <t>Grant Support PhD (NON-PhD)</t>
  </si>
  <si>
    <t>Last Update: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</si>
</sst>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164" formatCode="&quot;$&quot;#,##0;[Red]\(&quot;$&quot;#,##0\)"/>
    <numFmt numFmtId="165" formatCode="dd/mm/yyyy;@"/>
    <numFmt numFmtId="166" formatCode="&quot;$&quot;#,##0.00"/>
    <numFmt numFmtId="167" formatCode="&quot;$&quot;#,##0.00;[Red]\(&quot;$&quot;#,##0.00\)"/>
  </numFmts>
  <fonts count="40">
    <font>
      <sz val="11"/>
      <color theme="1"/>
      <name val="Calibri"/>
      <family val="2"/>
      <scheme val="minor"/>
    </font>
    <font>
      <sz val="10"/>
      <name val="Geneva"/>
    </font>
    <font>
      <sz val="11"/>
      <color theme="1"/>
      <name val="Calibri"/>
      <family val="2"/>
      <scheme val="minor"/>
    </font>
    <font>
      <u/>
      <sz val="11"/>
      <color theme="10"/>
      <name val="Calibri"/>
      <family val="2"/>
      <scheme val="minor"/>
    </font>
    <font>
      <sz val="11"/>
      <color theme="1"/>
      <name val="Times New Roman"/>
      <family val="1"/>
    </font>
    <font>
      <b/>
      <sz val="11"/>
      <color theme="1"/>
      <name val="Times New Roman"/>
      <family val="1"/>
    </font>
    <font>
      <b/>
      <u/>
      <sz val="11"/>
      <color theme="1"/>
      <name val="Times New Roman"/>
      <family val="1"/>
    </font>
    <font>
      <sz val="12"/>
      <color theme="1"/>
      <name val="Times New Roman"/>
      <family val="1"/>
    </font>
    <font>
      <sz val="10"/>
      <name val="Times New Roman"/>
      <family val="1"/>
    </font>
    <font>
      <sz val="11"/>
      <name val="Times New Roman"/>
      <family val="1"/>
    </font>
    <font>
      <sz val="12"/>
      <name val="Times New Roman"/>
      <family val="1"/>
    </font>
    <font>
      <sz val="14"/>
      <name val="Calibri"/>
      <family val="2"/>
      <scheme val="minor"/>
    </font>
    <font>
      <sz val="14"/>
      <color theme="1"/>
      <name val="Calibri"/>
      <family val="2"/>
      <scheme val="minor"/>
    </font>
    <font>
      <b/>
      <u/>
      <sz val="14"/>
      <name val="Calibri"/>
      <family val="2"/>
      <scheme val="minor"/>
    </font>
    <font>
      <sz val="14"/>
      <color theme="0"/>
      <name val="Calibri"/>
      <family val="2"/>
      <scheme val="minor"/>
    </font>
    <font>
      <u/>
      <sz val="14"/>
      <name val="Calibri"/>
      <family val="2"/>
      <scheme val="minor"/>
    </font>
    <font>
      <b/>
      <sz val="14"/>
      <color theme="0"/>
      <name val="Calibri"/>
      <family val="2"/>
      <scheme val="minor"/>
    </font>
    <font>
      <b/>
      <sz val="14"/>
      <name val="Calibri"/>
      <family val="2"/>
      <scheme val="minor"/>
    </font>
    <font>
      <u/>
      <sz val="14"/>
      <color theme="1"/>
      <name val="Calibri"/>
      <family val="2"/>
      <scheme val="minor"/>
    </font>
    <font>
      <sz val="11"/>
      <color theme="0"/>
      <name val="Calibri"/>
      <family val="2"/>
      <scheme val="minor"/>
    </font>
    <font>
      <sz val="14"/>
      <color rgb="FF534D4B"/>
      <name val="Garamond"/>
      <family val="1"/>
    </font>
    <font>
      <sz val="22"/>
      <color rgb="FF351314"/>
      <name val="Garamond"/>
      <family val="1"/>
    </font>
    <font>
      <i/>
      <sz val="16"/>
      <color theme="0"/>
      <name val="Calibri"/>
      <family val="2"/>
      <scheme val="minor"/>
    </font>
    <font>
      <sz val="12"/>
      <name val="Calibri"/>
      <family val="2"/>
      <scheme val="minor"/>
    </font>
    <font>
      <sz val="11"/>
      <name val="Calibri"/>
      <family val="2"/>
      <scheme val="minor"/>
    </font>
    <font>
      <sz val="16"/>
      <color theme="0"/>
      <name val="Calibri"/>
      <family val="2"/>
      <scheme val="minor"/>
    </font>
    <font>
      <sz val="18"/>
      <color rgb="FF682628"/>
      <name val="Garamond"/>
      <family val="1"/>
    </font>
    <font>
      <sz val="11"/>
      <color rgb="FF968D8A"/>
      <name val="Garamond"/>
      <family val="1"/>
    </font>
    <font>
      <sz val="16"/>
      <color rgb="FF351314"/>
      <name val="Garamond"/>
      <family val="1"/>
    </font>
    <font>
      <sz val="11"/>
      <color rgb="FF351314"/>
      <name val="Times New Roman"/>
      <family val="1"/>
    </font>
    <font>
      <sz val="12"/>
      <color theme="0"/>
      <name val="Calibri"/>
      <family val="2"/>
      <scheme val="minor"/>
    </font>
    <font>
      <sz val="14"/>
      <color theme="0"/>
      <name val="Garamond"/>
      <family val="1"/>
    </font>
    <font>
      <i/>
      <sz val="12"/>
      <name val="Calibri"/>
      <family val="2"/>
      <scheme val="minor"/>
    </font>
    <font>
      <sz val="12"/>
      <color rgb="FF000000"/>
      <name val="Calibri"/>
      <family val="2"/>
      <scheme val="minor"/>
    </font>
    <font>
      <i/>
      <sz val="12"/>
      <color theme="1"/>
      <name val="Calibri"/>
      <family val="2"/>
      <scheme val="minor"/>
    </font>
    <font>
      <sz val="12"/>
      <color theme="1"/>
      <name val="Calibri"/>
      <family val="2"/>
      <scheme val="minor"/>
    </font>
    <font>
      <sz val="10"/>
      <color theme="1"/>
      <name val="Calibri"/>
      <family val="2"/>
      <scheme val="minor"/>
    </font>
    <font>
      <sz val="20"/>
      <name val="Garamond"/>
      <family val="1"/>
    </font>
    <font>
      <i/>
      <sz val="14"/>
      <color theme="0"/>
      <name val="Calibri"/>
      <family val="2"/>
      <scheme val="minor"/>
    </font>
    <font>
      <sz val="11"/>
      <color theme="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682628"/>
        <bgColor indexed="64"/>
      </patternFill>
    </fill>
    <fill>
      <patternFill patternType="solid">
        <fgColor rgb="FFAF3F3F"/>
        <bgColor indexed="64"/>
      </patternFill>
    </fill>
    <fill>
      <patternFill patternType="solid">
        <fgColor rgb="FFF4F4F2"/>
        <bgColor indexed="64"/>
      </patternFill>
    </fill>
    <fill>
      <patternFill patternType="solid">
        <fgColor rgb="FFDDD9D9"/>
        <bgColor indexed="64"/>
      </patternFill>
    </fill>
    <fill>
      <patternFill patternType="solid">
        <fgColor rgb="FFB8B2B0"/>
        <bgColor indexed="64"/>
      </patternFill>
    </fill>
    <fill>
      <patternFill patternType="solid">
        <fgColor rgb="FF682628"/>
        <bgColor rgb="FFC0C0C0"/>
      </patternFill>
    </fill>
    <fill>
      <patternFill patternType="solid">
        <fgColor rgb="FFAF3F3F"/>
        <bgColor rgb="FFC0C0C0"/>
      </patternFill>
    </fill>
    <fill>
      <patternFill patternType="solid">
        <fgColor rgb="FFCC7272"/>
        <bgColor indexed="64"/>
      </patternFill>
    </fill>
  </fills>
  <borders count="90">
    <border>
      <left/>
      <right/>
      <top/>
      <bottom/>
      <diagonal/>
    </border>
    <border>
      <left style="thin">
        <color rgb="FF968D8A"/>
      </left>
      <right style="thin">
        <color rgb="FF968D8A"/>
      </right>
      <top style="thin">
        <color rgb="FF968D8A"/>
      </top>
      <bottom style="thin">
        <color rgb="FF968D8A"/>
      </bottom>
      <diagonal/>
    </border>
    <border>
      <left style="thin">
        <color rgb="FF615957"/>
      </left>
      <right style="thin">
        <color rgb="FF615957"/>
      </right>
      <top style="thin">
        <color rgb="FF615957"/>
      </top>
      <bottom style="thin">
        <color rgb="FF615957"/>
      </bottom>
      <diagonal/>
    </border>
    <border>
      <left style="thin">
        <color rgb="FF968D8A"/>
      </left>
      <right/>
      <top style="thin">
        <color rgb="FF968D8A"/>
      </top>
      <bottom style="thin">
        <color rgb="FF968D8A"/>
      </bottom>
      <diagonal/>
    </border>
    <border>
      <left/>
      <right style="thin">
        <color rgb="FF968D8A"/>
      </right>
      <top style="thin">
        <color rgb="FF968D8A"/>
      </top>
      <bottom style="thin">
        <color rgb="FF968D8A"/>
      </bottom>
      <diagonal/>
    </border>
    <border>
      <left style="thin">
        <color rgb="FF968D8A"/>
      </left>
      <right style="thin">
        <color rgb="FF968D8A"/>
      </right>
      <top style="thin">
        <color rgb="FF968D8A"/>
      </top>
      <bottom/>
      <diagonal/>
    </border>
    <border>
      <left style="thin">
        <color rgb="FF968D8A"/>
      </left>
      <right style="thin">
        <color rgb="FF968D8A"/>
      </right>
      <top/>
      <bottom style="thin">
        <color rgb="FF968D8A"/>
      </bottom>
      <diagonal/>
    </border>
    <border>
      <left style="thin">
        <color rgb="FF682628"/>
      </left>
      <right style="thin">
        <color rgb="FF682628"/>
      </right>
      <top style="thin">
        <color rgb="FF682628"/>
      </top>
      <bottom style="thin">
        <color rgb="FF682628"/>
      </bottom>
      <diagonal/>
    </border>
    <border>
      <left/>
      <right style="thin">
        <color rgb="FF968D8A"/>
      </right>
      <top/>
      <bottom style="thin">
        <color rgb="FF968D8A"/>
      </bottom>
      <diagonal/>
    </border>
    <border>
      <left/>
      <right style="thin">
        <color rgb="FF968D8A"/>
      </right>
      <top style="thin">
        <color rgb="FF968D8A"/>
      </top>
      <bottom/>
      <diagonal/>
    </border>
    <border>
      <left/>
      <right/>
      <top style="thin">
        <color rgb="FF968D8A"/>
      </top>
      <bottom style="thin">
        <color rgb="FF968D8A"/>
      </bottom>
      <diagonal/>
    </border>
    <border>
      <left style="thin">
        <color rgb="FF351314"/>
      </left>
      <right style="thin">
        <color rgb="FF351314"/>
      </right>
      <top style="thin">
        <color rgb="FF351314"/>
      </top>
      <bottom style="thin">
        <color rgb="FF351314"/>
      </bottom>
      <diagonal/>
    </border>
    <border>
      <left style="thin">
        <color rgb="FF968D8A"/>
      </left>
      <right/>
      <top style="thin">
        <color rgb="FF968D8A"/>
      </top>
      <bottom/>
      <diagonal/>
    </border>
    <border>
      <left style="thin">
        <color rgb="FF615957"/>
      </left>
      <right style="thin">
        <color rgb="FF615957"/>
      </right>
      <top style="thin">
        <color rgb="FF615957"/>
      </top>
      <bottom/>
      <diagonal/>
    </border>
    <border>
      <left style="thin">
        <color rgb="FF682628"/>
      </left>
      <right style="thin">
        <color rgb="FF682628"/>
      </right>
      <top/>
      <bottom style="thin">
        <color rgb="FF682628"/>
      </bottom>
      <diagonal/>
    </border>
    <border>
      <left style="thin">
        <color rgb="FF351314"/>
      </left>
      <right/>
      <top style="thin">
        <color rgb="FF351314"/>
      </top>
      <bottom style="thin">
        <color rgb="FF351314"/>
      </bottom>
      <diagonal/>
    </border>
    <border>
      <left/>
      <right style="thin">
        <color rgb="FF351314"/>
      </right>
      <top style="thin">
        <color rgb="FF351314"/>
      </top>
      <bottom style="thin">
        <color rgb="FF351314"/>
      </bottom>
      <diagonal/>
    </border>
    <border>
      <left style="thin">
        <color rgb="FF682628"/>
      </left>
      <right/>
      <top style="thin">
        <color rgb="FF682628"/>
      </top>
      <bottom style="thin">
        <color rgb="FF682628"/>
      </bottom>
      <diagonal/>
    </border>
    <border>
      <left/>
      <right/>
      <top style="thin">
        <color rgb="FF682628"/>
      </top>
      <bottom style="thin">
        <color rgb="FF682628"/>
      </bottom>
      <diagonal/>
    </border>
    <border>
      <left/>
      <right style="thin">
        <color rgb="FF682628"/>
      </right>
      <top style="thin">
        <color rgb="FF682628"/>
      </top>
      <bottom style="thin">
        <color rgb="FF682628"/>
      </bottom>
      <diagonal/>
    </border>
    <border>
      <left style="thin">
        <color rgb="FF968D8A"/>
      </left>
      <right/>
      <top/>
      <bottom style="thin">
        <color rgb="FF968D8A"/>
      </bottom>
      <diagonal/>
    </border>
    <border>
      <left style="thin">
        <color rgb="FF351314"/>
      </left>
      <right style="thin">
        <color rgb="FF351314"/>
      </right>
      <top/>
      <bottom/>
      <diagonal/>
    </border>
    <border>
      <left style="thin">
        <color rgb="FF968D8A"/>
      </left>
      <right style="thin">
        <color rgb="FF351314"/>
      </right>
      <top/>
      <bottom/>
      <diagonal/>
    </border>
    <border>
      <left/>
      <right/>
      <top style="thin">
        <color rgb="FF968D8A"/>
      </top>
      <bottom/>
      <diagonal/>
    </border>
    <border>
      <left style="thin">
        <color rgb="FF968D8A"/>
      </left>
      <right style="thin">
        <color rgb="FF682628"/>
      </right>
      <top/>
      <bottom/>
      <diagonal/>
    </border>
    <border>
      <left style="thin">
        <color rgb="FF968D8A"/>
      </left>
      <right/>
      <top/>
      <bottom/>
      <diagonal/>
    </border>
    <border>
      <left style="thin">
        <color rgb="FF682628"/>
      </left>
      <right style="thin">
        <color rgb="FF682628"/>
      </right>
      <top/>
      <bottom/>
      <diagonal/>
    </border>
    <border>
      <left/>
      <right style="thin">
        <color rgb="FF682628"/>
      </right>
      <top/>
      <bottom/>
      <diagonal/>
    </border>
    <border>
      <left/>
      <right/>
      <top style="thin">
        <color rgb="FF968D8A"/>
      </top>
      <bottom style="thin">
        <color rgb="FF682628"/>
      </bottom>
      <diagonal/>
    </border>
    <border>
      <left/>
      <right style="thin">
        <color rgb="FF968D8A"/>
      </right>
      <top/>
      <bottom/>
      <diagonal/>
    </border>
    <border>
      <left/>
      <right/>
      <top style="thin">
        <color rgb="FF682628"/>
      </top>
      <bottom/>
      <diagonal/>
    </border>
    <border>
      <left/>
      <right/>
      <top/>
      <bottom style="thin">
        <color rgb="FF682628"/>
      </bottom>
      <diagonal/>
    </border>
    <border>
      <left/>
      <right style="thin">
        <color rgb="FF968D8A"/>
      </right>
      <top/>
      <bottom style="thin">
        <color rgb="FF682628"/>
      </bottom>
      <diagonal/>
    </border>
    <border>
      <left style="thin">
        <color rgb="FF682628"/>
      </left>
      <right/>
      <top/>
      <bottom/>
      <diagonal/>
    </border>
    <border>
      <left style="thin">
        <color rgb="FFDDD9D9"/>
      </left>
      <right/>
      <top style="thin">
        <color rgb="FFDDD9D9"/>
      </top>
      <bottom/>
      <diagonal/>
    </border>
    <border>
      <left/>
      <right/>
      <top style="thin">
        <color rgb="FFDDD9D9"/>
      </top>
      <bottom/>
      <diagonal/>
    </border>
    <border>
      <left/>
      <right style="thin">
        <color rgb="FFDDD9D9"/>
      </right>
      <top style="thin">
        <color rgb="FFDDD9D9"/>
      </top>
      <bottom/>
      <diagonal/>
    </border>
    <border>
      <left style="thin">
        <color rgb="FFDDD9D9"/>
      </left>
      <right/>
      <top/>
      <bottom/>
      <diagonal/>
    </border>
    <border>
      <left/>
      <right style="thin">
        <color rgb="FFDDD9D9"/>
      </right>
      <top/>
      <bottom/>
      <diagonal/>
    </border>
    <border>
      <left style="thin">
        <color rgb="FFDDD9D9"/>
      </left>
      <right/>
      <top/>
      <bottom style="thin">
        <color rgb="FFDDD9D9"/>
      </bottom>
      <diagonal/>
    </border>
    <border>
      <left/>
      <right/>
      <top/>
      <bottom style="thin">
        <color rgb="FFDDD9D9"/>
      </bottom>
      <diagonal/>
    </border>
    <border>
      <left/>
      <right style="thin">
        <color rgb="FFDDD9D9"/>
      </right>
      <top/>
      <bottom style="thin">
        <color rgb="FFDDD9D9"/>
      </bottom>
      <diagonal/>
    </border>
    <border>
      <left/>
      <right style="thin">
        <color rgb="FFB8B2B0"/>
      </right>
      <top/>
      <bottom/>
      <diagonal/>
    </border>
    <border>
      <left style="thin">
        <color rgb="FF682628"/>
      </left>
      <right/>
      <top/>
      <bottom style="thin">
        <color rgb="FF682628"/>
      </bottom>
      <diagonal/>
    </border>
    <border>
      <left style="thin">
        <color rgb="FF682628"/>
      </left>
      <right style="thin">
        <color rgb="FFDDD9D9"/>
      </right>
      <top/>
      <bottom/>
      <diagonal/>
    </border>
    <border>
      <left style="thin">
        <color rgb="FFDDD9D9"/>
      </left>
      <right style="thin">
        <color rgb="FF968D8A"/>
      </right>
      <top/>
      <bottom/>
      <diagonal/>
    </border>
    <border>
      <left style="thin">
        <color rgb="FFDDD9D9"/>
      </left>
      <right style="thin">
        <color rgb="FFDDD9D9"/>
      </right>
      <top/>
      <bottom style="thin">
        <color rgb="FFDDD9D9"/>
      </bottom>
      <diagonal/>
    </border>
    <border>
      <left style="thin">
        <color rgb="FF615957"/>
      </left>
      <right style="thin">
        <color rgb="FF615957"/>
      </right>
      <top/>
      <bottom style="thin">
        <color rgb="FF615957"/>
      </bottom>
      <diagonal/>
    </border>
    <border>
      <left style="thin">
        <color rgb="FF682628"/>
      </left>
      <right/>
      <top style="thin">
        <color rgb="FF682628"/>
      </top>
      <bottom/>
      <diagonal/>
    </border>
    <border>
      <left/>
      <right style="thin">
        <color rgb="FF682628"/>
      </right>
      <top style="thin">
        <color rgb="FF682628"/>
      </top>
      <bottom/>
      <diagonal/>
    </border>
    <border>
      <left/>
      <right style="thin">
        <color rgb="FF682628"/>
      </right>
      <top/>
      <bottom style="thin">
        <color rgb="FF682628"/>
      </bottom>
      <diagonal/>
    </border>
    <border>
      <left/>
      <right style="double">
        <color rgb="FF968D8A"/>
      </right>
      <top/>
      <bottom style="double">
        <color rgb="FF968D8A"/>
      </bottom>
      <diagonal/>
    </border>
    <border>
      <left/>
      <right/>
      <top/>
      <bottom style="double">
        <color rgb="FF968D8A"/>
      </bottom>
      <diagonal/>
    </border>
    <border>
      <left style="double">
        <color rgb="FF968D8A"/>
      </left>
      <right/>
      <top/>
      <bottom style="double">
        <color rgb="FF968D8A"/>
      </bottom>
      <diagonal/>
    </border>
    <border>
      <left/>
      <right style="double">
        <color rgb="FF968D8A"/>
      </right>
      <top/>
      <bottom/>
      <diagonal/>
    </border>
    <border>
      <left style="double">
        <color rgb="FF968D8A"/>
      </left>
      <right/>
      <top/>
      <bottom/>
      <diagonal/>
    </border>
    <border>
      <left/>
      <right style="double">
        <color rgb="FF968D8A"/>
      </right>
      <top style="double">
        <color rgb="FF968D8A"/>
      </top>
      <bottom/>
      <diagonal/>
    </border>
    <border>
      <left/>
      <right/>
      <top style="double">
        <color rgb="FF968D8A"/>
      </top>
      <bottom/>
      <diagonal/>
    </border>
    <border>
      <left style="double">
        <color rgb="FF968D8A"/>
      </left>
      <right/>
      <top style="double">
        <color rgb="FF968D8A"/>
      </top>
      <bottom/>
      <diagonal/>
    </border>
    <border>
      <left style="thin">
        <color rgb="FFB8B2B0"/>
      </left>
      <right/>
      <top style="thin">
        <color rgb="FFB8B2B0"/>
      </top>
      <bottom/>
      <diagonal/>
    </border>
    <border>
      <left/>
      <right style="thin">
        <color rgb="FFB8B2B0"/>
      </right>
      <top style="thin">
        <color rgb="FFB8B2B0"/>
      </top>
      <bottom/>
      <diagonal/>
    </border>
    <border>
      <left style="thin">
        <color rgb="FFB8B2B0"/>
      </left>
      <right/>
      <top/>
      <bottom/>
      <diagonal/>
    </border>
    <border>
      <left style="thin">
        <color rgb="FFB8B2B0"/>
      </left>
      <right/>
      <top/>
      <bottom style="thin">
        <color rgb="FFB8B2B0"/>
      </bottom>
      <diagonal/>
    </border>
    <border>
      <left/>
      <right style="thin">
        <color rgb="FFB8B2B0"/>
      </right>
      <top/>
      <bottom style="thin">
        <color rgb="FFB8B2B0"/>
      </bottom>
      <diagonal/>
    </border>
    <border>
      <left/>
      <right/>
      <top style="thin">
        <color rgb="FFB8B2B0"/>
      </top>
      <bottom/>
      <diagonal/>
    </border>
    <border>
      <left style="thin">
        <color rgb="FF351314"/>
      </left>
      <right style="thin">
        <color rgb="FF351314"/>
      </right>
      <top style="thin">
        <color rgb="FF351314"/>
      </top>
      <bottom/>
      <diagonal/>
    </border>
    <border>
      <left style="thin">
        <color rgb="FF682628"/>
      </left>
      <right style="thin">
        <color rgb="FF968D8A"/>
      </right>
      <top style="thin">
        <color rgb="FF682628"/>
      </top>
      <bottom style="thin">
        <color rgb="FF682628"/>
      </bottom>
      <diagonal/>
    </border>
    <border>
      <left style="thin">
        <color rgb="FF968D8A"/>
      </left>
      <right style="thin">
        <color rgb="FF968D8A"/>
      </right>
      <top style="thin">
        <color rgb="FF682628"/>
      </top>
      <bottom style="thin">
        <color rgb="FF682628"/>
      </bottom>
      <diagonal/>
    </border>
    <border>
      <left style="thin">
        <color rgb="FF968D8A"/>
      </left>
      <right style="thin">
        <color rgb="FF682628"/>
      </right>
      <top style="thin">
        <color rgb="FF682628"/>
      </top>
      <bottom style="thin">
        <color rgb="FF682628"/>
      </bottom>
      <diagonal/>
    </border>
    <border>
      <left style="thin">
        <color rgb="FF968D8A"/>
      </left>
      <right/>
      <top style="thin">
        <color rgb="FF968D8A"/>
      </top>
      <bottom style="thin">
        <color rgb="FF682628"/>
      </bottom>
      <diagonal/>
    </border>
    <border>
      <left/>
      <right style="thin">
        <color rgb="FF968D8A"/>
      </right>
      <top style="thin">
        <color rgb="FF968D8A"/>
      </top>
      <bottom style="thin">
        <color rgb="FF682628"/>
      </bottom>
      <diagonal/>
    </border>
    <border>
      <left/>
      <right/>
      <top/>
      <bottom style="thin">
        <color rgb="FF968D8A"/>
      </bottom>
      <diagonal/>
    </border>
    <border>
      <left/>
      <right/>
      <top/>
      <bottom style="thin">
        <color rgb="FFB8B2B0"/>
      </bottom>
      <diagonal/>
    </border>
    <border>
      <left style="thin">
        <color rgb="FF968D8A"/>
      </left>
      <right style="thin">
        <color rgb="FF968D8A"/>
      </right>
      <top style="thin">
        <color rgb="FF682628"/>
      </top>
      <bottom style="thin">
        <color rgb="FF968D8A"/>
      </bottom>
      <diagonal/>
    </border>
    <border>
      <left style="thin">
        <color rgb="FF351314"/>
      </left>
      <right/>
      <top/>
      <bottom/>
      <diagonal/>
    </border>
    <border>
      <left style="thin">
        <color rgb="FF968D8A"/>
      </left>
      <right style="thin">
        <color rgb="FF351314"/>
      </right>
      <top style="thin">
        <color rgb="FF968D8A"/>
      </top>
      <bottom/>
      <diagonal/>
    </border>
    <border>
      <left style="thin">
        <color rgb="FF351314"/>
      </left>
      <right style="thin">
        <color rgb="FF351314"/>
      </right>
      <top style="thin">
        <color rgb="FF968D8A"/>
      </top>
      <bottom/>
      <diagonal/>
    </border>
    <border>
      <left style="thin">
        <color rgb="FF351314"/>
      </left>
      <right style="thin">
        <color rgb="FF968D8A"/>
      </right>
      <top style="thin">
        <color rgb="FF968D8A"/>
      </top>
      <bottom/>
      <diagonal/>
    </border>
    <border>
      <left/>
      <right style="thin">
        <color rgb="FF351314"/>
      </right>
      <top/>
      <bottom/>
      <diagonal/>
    </border>
    <border>
      <left style="thin">
        <color rgb="FF968D8A"/>
      </left>
      <right style="thin">
        <color rgb="FF968D8A"/>
      </right>
      <top/>
      <bottom/>
      <diagonal/>
    </border>
    <border>
      <left style="thin">
        <color rgb="FF968D8A"/>
      </left>
      <right style="thin">
        <color rgb="FF968D8A"/>
      </right>
      <top style="thin">
        <color rgb="FF682628"/>
      </top>
      <bottom style="thin">
        <color rgb="FF351314"/>
      </bottom>
      <diagonal/>
    </border>
    <border>
      <left style="thin">
        <color rgb="FF351314"/>
      </left>
      <right style="thin">
        <color rgb="FF351314"/>
      </right>
      <top/>
      <bottom style="thin">
        <color rgb="FF351314"/>
      </bottom>
      <diagonal/>
    </border>
    <border>
      <left style="thin">
        <color rgb="FF351314"/>
      </left>
      <right/>
      <top/>
      <bottom style="thin">
        <color rgb="FF351314"/>
      </bottom>
      <diagonal/>
    </border>
    <border>
      <left style="thin">
        <color rgb="FF682628"/>
      </left>
      <right/>
      <top style="thin">
        <color rgb="FF351314"/>
      </top>
      <bottom style="thin">
        <color rgb="FF682628"/>
      </bottom>
      <diagonal/>
    </border>
    <border>
      <left/>
      <right/>
      <top style="thin">
        <color rgb="FF351314"/>
      </top>
      <bottom style="thin">
        <color rgb="FF682628"/>
      </bottom>
      <diagonal/>
    </border>
    <border>
      <left/>
      <right style="thin">
        <color rgb="FF682628"/>
      </right>
      <top style="thin">
        <color rgb="FF351314"/>
      </top>
      <bottom style="thin">
        <color rgb="FF682628"/>
      </bottom>
      <diagonal/>
    </border>
    <border>
      <left style="thin">
        <color rgb="FF968D8A"/>
      </left>
      <right style="thin">
        <color rgb="FF968D8A"/>
      </right>
      <top style="thin">
        <color rgb="FF968D8A"/>
      </top>
      <bottom style="thin">
        <color rgb="FF682628"/>
      </bottom>
      <diagonal/>
    </border>
    <border>
      <left style="thin">
        <color rgb="FF682628"/>
      </left>
      <right style="thin">
        <color rgb="FF682628"/>
      </right>
      <top style="thin">
        <color rgb="FF682628"/>
      </top>
      <bottom/>
      <diagonal/>
    </border>
    <border>
      <left style="thin">
        <color rgb="FF968D8A"/>
      </left>
      <right style="thin">
        <color rgb="FF968D8A"/>
      </right>
      <top style="thin">
        <color rgb="FF968D8A"/>
      </top>
      <bottom style="thin">
        <color rgb="FF351314"/>
      </bottom>
      <diagonal/>
    </border>
    <border>
      <left/>
      <right/>
      <top style="thin">
        <color rgb="FF351314"/>
      </top>
      <bottom style="thin">
        <color rgb="FF351314"/>
      </bottom>
      <diagonal/>
    </border>
  </borders>
  <cellStyleXfs count="4">
    <xf numFmtId="0" fontId="0" fillId="0" borderId="0"/>
    <xf numFmtId="0" fontId="1" fillId="0" borderId="0"/>
    <xf numFmtId="44" fontId="2" fillId="0" borderId="0" applyFont="0" applyFill="0" applyBorder="0" applyAlignment="0" applyProtection="0"/>
    <xf numFmtId="0" fontId="3" fillId="0" borderId="0" applyNumberFormat="0" applyFill="0" applyBorder="0" applyAlignment="0" applyProtection="0"/>
  </cellStyleXfs>
  <cellXfs count="478">
    <xf numFmtId="0" fontId="0" fillId="0" borderId="0" xfId="0"/>
    <xf numFmtId="0" fontId="4" fillId="0" borderId="0" xfId="0" applyFont="1" applyAlignment="1">
      <alignment horizontal="center" vertical="center"/>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4" fillId="0" borderId="0" xfId="0" applyFont="1" applyAlignment="1">
      <alignment wrapText="1"/>
    </xf>
    <xf numFmtId="0" fontId="7" fillId="0" borderId="0" xfId="0" applyFont="1" applyAlignment="1">
      <alignment wrapText="1"/>
    </xf>
    <xf numFmtId="0" fontId="4" fillId="0" borderId="0" xfId="0" applyFont="1"/>
    <xf numFmtId="0" fontId="9" fillId="0" borderId="0" xfId="0" applyNumberFormat="1" applyFont="1"/>
    <xf numFmtId="49" fontId="9" fillId="0" borderId="0" xfId="0" applyNumberFormat="1" applyFont="1"/>
    <xf numFmtId="0" fontId="9" fillId="0" borderId="0" xfId="0" applyFont="1"/>
    <xf numFmtId="0" fontId="4" fillId="0" borderId="0" xfId="0" applyNumberFormat="1" applyFont="1"/>
    <xf numFmtId="0" fontId="4" fillId="0" borderId="0" xfId="0" applyFont="1" applyFill="1" applyBorder="1" applyAlignment="1">
      <alignment horizontal="center" vertical="center"/>
    </xf>
    <xf numFmtId="0" fontId="13" fillId="7" borderId="0" xfId="1" applyFont="1" applyFill="1" applyBorder="1" applyAlignment="1" applyProtection="1">
      <alignment vertical="center"/>
      <protection locked="0"/>
    </xf>
    <xf numFmtId="0" fontId="15" fillId="7" borderId="0" xfId="1" applyFont="1" applyFill="1" applyBorder="1" applyAlignment="1" applyProtection="1">
      <alignment vertical="center"/>
      <protection locked="0"/>
    </xf>
    <xf numFmtId="0" fontId="11" fillId="7" borderId="0" xfId="1" applyFont="1" applyFill="1" applyBorder="1" applyAlignment="1" applyProtection="1">
      <alignment horizontal="center" vertical="center"/>
      <protection locked="0"/>
    </xf>
    <xf numFmtId="0" fontId="12" fillId="7" borderId="0" xfId="0" applyFont="1" applyFill="1" applyBorder="1" applyAlignment="1">
      <alignment horizontal="center" vertical="center"/>
    </xf>
    <xf numFmtId="0" fontId="17" fillId="7" borderId="0" xfId="0" applyFont="1" applyFill="1" applyBorder="1" applyAlignment="1">
      <alignment vertical="center"/>
    </xf>
    <xf numFmtId="44" fontId="12" fillId="7" borderId="0" xfId="2" applyFont="1" applyFill="1" applyBorder="1" applyAlignment="1">
      <alignment horizontal="center" vertical="center"/>
    </xf>
    <xf numFmtId="44" fontId="12" fillId="0" borderId="1" xfId="2" applyFont="1" applyBorder="1" applyAlignment="1">
      <alignment horizontal="center" vertical="center"/>
    </xf>
    <xf numFmtId="44" fontId="12" fillId="8" borderId="1" xfId="2" applyFont="1" applyFill="1" applyBorder="1" applyAlignment="1">
      <alignment horizontal="center" vertical="center"/>
    </xf>
    <xf numFmtId="44" fontId="12" fillId="0" borderId="6" xfId="2" applyFont="1" applyBorder="1" applyAlignment="1">
      <alignment horizontal="center" vertical="center"/>
    </xf>
    <xf numFmtId="44" fontId="12" fillId="8" borderId="5" xfId="2" applyFont="1" applyFill="1" applyBorder="1" applyAlignment="1">
      <alignment horizontal="center" vertical="center"/>
    </xf>
    <xf numFmtId="44" fontId="14" fillId="6" borderId="7" xfId="2" applyFont="1" applyFill="1" applyBorder="1" applyAlignment="1">
      <alignment horizontal="center" vertical="center"/>
    </xf>
    <xf numFmtId="0" fontId="14" fillId="6" borderId="7" xfId="0" applyFont="1" applyFill="1" applyBorder="1" applyAlignment="1">
      <alignment horizontal="center" vertical="center"/>
    </xf>
    <xf numFmtId="0" fontId="12" fillId="7" borderId="12" xfId="0" applyFont="1" applyFill="1" applyBorder="1" applyAlignment="1">
      <alignment horizontal="center" vertical="center"/>
    </xf>
    <xf numFmtId="0" fontId="14" fillId="5" borderId="11" xfId="0" applyFont="1" applyFill="1" applyBorder="1" applyAlignment="1">
      <alignment horizontal="center" vertical="center"/>
    </xf>
    <xf numFmtId="14" fontId="12" fillId="0" borderId="9" xfId="0" applyNumberFormat="1" applyFont="1" applyBorder="1" applyAlignment="1">
      <alignment horizontal="center" vertical="center"/>
    </xf>
    <xf numFmtId="14" fontId="12" fillId="0" borderId="5" xfId="0" applyNumberFormat="1" applyFont="1" applyBorder="1" applyAlignment="1">
      <alignment horizontal="center" vertical="center"/>
    </xf>
    <xf numFmtId="44" fontId="12" fillId="6" borderId="14" xfId="2" applyFont="1" applyFill="1" applyBorder="1" applyAlignment="1">
      <alignment horizontal="center" vertical="center"/>
    </xf>
    <xf numFmtId="44" fontId="14" fillId="6" borderId="14" xfId="2" applyFont="1" applyFill="1" applyBorder="1" applyAlignment="1">
      <alignment horizontal="center" vertical="center"/>
    </xf>
    <xf numFmtId="44" fontId="12" fillId="8" borderId="1" xfId="0" applyNumberFormat="1" applyFont="1" applyFill="1" applyBorder="1" applyAlignment="1">
      <alignment horizontal="center" vertical="center"/>
    </xf>
    <xf numFmtId="0" fontId="4" fillId="7" borderId="0" xfId="0" applyFont="1" applyFill="1" applyBorder="1" applyAlignment="1">
      <alignment horizontal="center" vertical="center"/>
    </xf>
    <xf numFmtId="44" fontId="12" fillId="0" borderId="4" xfId="2" applyFont="1" applyBorder="1" applyAlignment="1">
      <alignment horizontal="center" vertical="center"/>
    </xf>
    <xf numFmtId="44" fontId="14" fillId="6" borderId="19" xfId="2" applyFont="1" applyFill="1" applyBorder="1" applyAlignment="1">
      <alignment horizontal="center" vertical="center"/>
    </xf>
    <xf numFmtId="44" fontId="14" fillId="7" borderId="18" xfId="2" applyFont="1" applyFill="1" applyBorder="1" applyAlignment="1">
      <alignment horizontal="center" vertical="center"/>
    </xf>
    <xf numFmtId="0" fontId="12" fillId="7" borderId="21" xfId="0" applyFont="1" applyFill="1" applyBorder="1" applyAlignment="1">
      <alignment horizontal="center" vertical="center"/>
    </xf>
    <xf numFmtId="14" fontId="12" fillId="7" borderId="22" xfId="0" applyNumberFormat="1" applyFont="1" applyFill="1" applyBorder="1" applyAlignment="1">
      <alignment horizontal="center" vertical="center"/>
    </xf>
    <xf numFmtId="0" fontId="12" fillId="7" borderId="23" xfId="0" applyFont="1" applyFill="1" applyBorder="1" applyAlignment="1">
      <alignment horizontal="center" vertical="center"/>
    </xf>
    <xf numFmtId="0" fontId="12" fillId="7" borderId="24" xfId="0" applyFont="1" applyFill="1" applyBorder="1" applyAlignment="1">
      <alignment horizontal="center" vertical="center"/>
    </xf>
    <xf numFmtId="0" fontId="12" fillId="7" borderId="25" xfId="0" applyFont="1" applyFill="1" applyBorder="1" applyAlignment="1">
      <alignment horizontal="center" vertical="center"/>
    </xf>
    <xf numFmtId="0" fontId="12" fillId="7" borderId="26" xfId="0" applyFont="1" applyFill="1" applyBorder="1" applyAlignment="1">
      <alignment horizontal="center" vertical="center"/>
    </xf>
    <xf numFmtId="0" fontId="14" fillId="7" borderId="0" xfId="0" applyFont="1" applyFill="1" applyBorder="1" applyAlignment="1">
      <alignment horizontal="center" vertical="center"/>
    </xf>
    <xf numFmtId="44" fontId="12" fillId="7" borderId="24" xfId="2" applyFont="1" applyFill="1" applyBorder="1" applyAlignment="1">
      <alignment horizontal="center" vertical="center"/>
    </xf>
    <xf numFmtId="44" fontId="12" fillId="7" borderId="27" xfId="2" applyFont="1" applyFill="1" applyBorder="1" applyAlignment="1">
      <alignment horizontal="center" vertical="center"/>
    </xf>
    <xf numFmtId="44" fontId="12" fillId="7" borderId="25" xfId="2" applyFont="1" applyFill="1" applyBorder="1" applyAlignment="1">
      <alignment horizontal="center" vertical="center"/>
    </xf>
    <xf numFmtId="0" fontId="12" fillId="7" borderId="9" xfId="0" applyFont="1" applyFill="1" applyBorder="1" applyAlignment="1">
      <alignment horizontal="center" vertical="center"/>
    </xf>
    <xf numFmtId="0" fontId="12" fillId="7" borderId="28" xfId="0" applyFont="1" applyFill="1" applyBorder="1" applyAlignment="1">
      <alignment horizontal="center" vertical="center"/>
    </xf>
    <xf numFmtId="0" fontId="4" fillId="7" borderId="30" xfId="0" applyFont="1" applyFill="1" applyBorder="1" applyAlignment="1">
      <alignment horizontal="center" vertical="center"/>
    </xf>
    <xf numFmtId="0" fontId="14" fillId="7" borderId="23" xfId="0" applyFont="1" applyFill="1" applyBorder="1"/>
    <xf numFmtId="44" fontId="14" fillId="7" borderId="23" xfId="2" applyFont="1" applyFill="1" applyBorder="1" applyAlignment="1">
      <alignment horizontal="center" vertical="center"/>
    </xf>
    <xf numFmtId="44" fontId="14" fillId="5" borderId="11" xfId="2" applyFont="1" applyFill="1" applyBorder="1" applyAlignment="1">
      <alignment horizontal="center" vertical="center"/>
    </xf>
    <xf numFmtId="44" fontId="14" fillId="5" borderId="7" xfId="2" applyFont="1" applyFill="1" applyBorder="1" applyAlignment="1">
      <alignment horizontal="center" vertical="center"/>
    </xf>
    <xf numFmtId="44" fontId="14" fillId="7" borderId="30" xfId="2" applyFont="1" applyFill="1" applyBorder="1" applyAlignment="1">
      <alignment horizontal="center" vertical="center"/>
    </xf>
    <xf numFmtId="44" fontId="14" fillId="7" borderId="31" xfId="2" applyFont="1" applyFill="1" applyBorder="1" applyAlignment="1">
      <alignment horizontal="center" vertical="center"/>
    </xf>
    <xf numFmtId="44" fontId="14" fillId="7" borderId="0" xfId="2" applyFont="1" applyFill="1" applyBorder="1" applyAlignment="1">
      <alignment horizontal="center" vertical="center"/>
    </xf>
    <xf numFmtId="0" fontId="12" fillId="7" borderId="0" xfId="0" applyFont="1" applyFill="1" applyBorder="1" applyAlignment="1">
      <alignment horizontal="center"/>
    </xf>
    <xf numFmtId="0" fontId="12" fillId="7" borderId="0" xfId="0" applyFont="1" applyFill="1" applyBorder="1" applyAlignment="1"/>
    <xf numFmtId="0" fontId="12" fillId="7" borderId="31" xfId="0" applyFont="1" applyFill="1" applyBorder="1" applyAlignment="1"/>
    <xf numFmtId="0" fontId="12" fillId="7" borderId="32" xfId="0" applyFont="1" applyFill="1" applyBorder="1" applyAlignment="1"/>
    <xf numFmtId="44" fontId="12" fillId="7" borderId="31" xfId="2" applyFont="1" applyFill="1" applyBorder="1" applyAlignment="1">
      <alignment horizontal="center" vertical="center"/>
    </xf>
    <xf numFmtId="44" fontId="14" fillId="7" borderId="33" xfId="2" applyFont="1" applyFill="1" applyBorder="1" applyAlignment="1">
      <alignment horizontal="center" vertical="center"/>
    </xf>
    <xf numFmtId="0" fontId="14" fillId="7" borderId="30" xfId="0" applyFont="1" applyFill="1" applyBorder="1" applyAlignment="1">
      <alignment horizontal="center" vertical="center"/>
    </xf>
    <xf numFmtId="0" fontId="11" fillId="7" borderId="23" xfId="0" applyFont="1" applyFill="1" applyBorder="1" applyAlignment="1">
      <alignment horizontal="center" vertical="center"/>
    </xf>
    <xf numFmtId="0" fontId="13" fillId="7" borderId="0" xfId="1" applyFont="1" applyFill="1" applyBorder="1" applyAlignment="1" applyProtection="1">
      <alignment horizontal="center" vertical="center"/>
      <protection locked="0"/>
    </xf>
    <xf numFmtId="0" fontId="15" fillId="7" borderId="0" xfId="1" applyFont="1" applyFill="1" applyBorder="1" applyAlignment="1" applyProtection="1">
      <alignment horizontal="center" vertical="center"/>
      <protection locked="0"/>
    </xf>
    <xf numFmtId="0" fontId="8" fillId="7" borderId="0" xfId="1" applyFont="1" applyFill="1" applyBorder="1" applyAlignment="1" applyProtection="1">
      <alignment horizontal="center" vertical="center"/>
    </xf>
    <xf numFmtId="0" fontId="4" fillId="7" borderId="34" xfId="0" applyFont="1" applyFill="1" applyBorder="1" applyAlignment="1">
      <alignment horizontal="center" vertical="center"/>
    </xf>
    <xf numFmtId="0" fontId="4" fillId="7" borderId="35" xfId="0" applyFont="1" applyFill="1" applyBorder="1" applyAlignment="1">
      <alignment horizontal="center" vertical="center"/>
    </xf>
    <xf numFmtId="0" fontId="11" fillId="7" borderId="35" xfId="1" applyFont="1" applyFill="1" applyBorder="1" applyAlignment="1" applyProtection="1">
      <alignment horizontal="center" vertical="center"/>
      <protection locked="0"/>
    </xf>
    <xf numFmtId="0" fontId="12" fillId="7" borderId="35" xfId="0" applyFont="1" applyFill="1" applyBorder="1" applyAlignment="1">
      <alignment horizontal="center" vertical="center"/>
    </xf>
    <xf numFmtId="0" fontId="12" fillId="7" borderId="36" xfId="0" applyFont="1" applyFill="1" applyBorder="1" applyAlignment="1">
      <alignment horizontal="center" vertical="center"/>
    </xf>
    <xf numFmtId="0" fontId="4" fillId="7" borderId="37" xfId="0" applyFont="1" applyFill="1" applyBorder="1" applyAlignment="1">
      <alignment horizontal="center" vertical="center"/>
    </xf>
    <xf numFmtId="0" fontId="12" fillId="7" borderId="38"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40" xfId="0" applyFont="1" applyFill="1" applyBorder="1" applyAlignment="1">
      <alignment horizontal="center" vertical="center"/>
    </xf>
    <xf numFmtId="49" fontId="11" fillId="7" borderId="40" xfId="0" applyNumberFormat="1" applyFont="1" applyFill="1" applyBorder="1" applyAlignment="1">
      <alignment horizontal="center" vertical="center"/>
    </xf>
    <xf numFmtId="0" fontId="12" fillId="7" borderId="40" xfId="0" applyFont="1" applyFill="1" applyBorder="1" applyAlignment="1">
      <alignment horizontal="center" vertical="center"/>
    </xf>
    <xf numFmtId="0" fontId="12" fillId="7" borderId="41" xfId="0" applyFont="1" applyFill="1" applyBorder="1" applyAlignment="1">
      <alignment horizontal="center" vertical="center"/>
    </xf>
    <xf numFmtId="0" fontId="19" fillId="5" borderId="11"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7" xfId="0" applyFont="1" applyFill="1" applyBorder="1" applyAlignment="1">
      <alignment horizontal="center" vertical="center"/>
    </xf>
    <xf numFmtId="0" fontId="19" fillId="7" borderId="30" xfId="0" applyFont="1" applyFill="1" applyBorder="1" applyAlignment="1">
      <alignment horizontal="center" vertical="center"/>
    </xf>
    <xf numFmtId="0" fontId="19" fillId="5" borderId="15"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31" xfId="0" applyFont="1" applyFill="1" applyBorder="1" applyAlignment="1">
      <alignment horizontal="center" vertical="center"/>
    </xf>
    <xf numFmtId="0" fontId="19" fillId="5" borderId="17" xfId="0" applyFont="1" applyFill="1" applyBorder="1" applyAlignment="1">
      <alignment horizontal="center" vertical="center"/>
    </xf>
    <xf numFmtId="0" fontId="19" fillId="7" borderId="18" xfId="0" applyFont="1" applyFill="1" applyBorder="1" applyAlignment="1">
      <alignment horizontal="center" vertical="center"/>
    </xf>
    <xf numFmtId="0" fontId="23" fillId="9" borderId="1" xfId="0" applyFont="1" applyFill="1" applyBorder="1" applyAlignment="1">
      <alignment horizontal="center" vertical="center"/>
    </xf>
    <xf numFmtId="0" fontId="24" fillId="9" borderId="1" xfId="0" applyFont="1" applyFill="1" applyBorder="1" applyAlignment="1">
      <alignment horizontal="center" vertical="center"/>
    </xf>
    <xf numFmtId="44" fontId="4" fillId="7" borderId="0" xfId="2" applyFont="1" applyFill="1" applyBorder="1" applyAlignment="1">
      <alignment horizontal="center" vertical="center"/>
    </xf>
    <xf numFmtId="0" fontId="11" fillId="7" borderId="0" xfId="0" applyFont="1" applyFill="1" applyBorder="1" applyAlignment="1">
      <alignment vertical="center"/>
    </xf>
    <xf numFmtId="0" fontId="12" fillId="7" borderId="0" xfId="0" applyFont="1" applyFill="1" applyBorder="1" applyAlignment="1">
      <alignment vertical="top" wrapText="1"/>
    </xf>
    <xf numFmtId="44" fontId="14" fillId="0" borderId="0" xfId="2" applyFont="1" applyFill="1" applyBorder="1" applyAlignment="1">
      <alignment horizontal="center" vertical="center"/>
    </xf>
    <xf numFmtId="0" fontId="14" fillId="0" borderId="0" xfId="0" applyFont="1" applyFill="1" applyBorder="1" applyAlignment="1">
      <alignment horizontal="center" vertical="center"/>
    </xf>
    <xf numFmtId="0" fontId="4" fillId="0" borderId="42" xfId="0" applyFont="1" applyFill="1" applyBorder="1" applyAlignment="1">
      <alignment horizontal="center" vertical="center"/>
    </xf>
    <xf numFmtId="44" fontId="4" fillId="0" borderId="0" xfId="2" applyFont="1" applyFill="1" applyBorder="1" applyAlignment="1">
      <alignment horizontal="center" vertical="center"/>
    </xf>
    <xf numFmtId="0" fontId="12" fillId="7" borderId="44" xfId="0" applyFont="1" applyFill="1" applyBorder="1" applyAlignment="1">
      <alignment horizontal="center" vertical="center"/>
    </xf>
    <xf numFmtId="0" fontId="4" fillId="7" borderId="45" xfId="0" applyFont="1" applyFill="1" applyBorder="1" applyAlignment="1">
      <alignment horizontal="center" vertical="center"/>
    </xf>
    <xf numFmtId="44" fontId="14" fillId="7" borderId="38" xfId="2" applyFont="1" applyFill="1" applyBorder="1" applyAlignment="1">
      <alignment horizontal="center" vertical="center"/>
    </xf>
    <xf numFmtId="44" fontId="4" fillId="7" borderId="38" xfId="2" applyFont="1" applyFill="1" applyBorder="1" applyAlignment="1">
      <alignment horizontal="center" vertical="center"/>
    </xf>
    <xf numFmtId="0" fontId="8" fillId="7" borderId="40" xfId="0" applyFont="1" applyFill="1" applyBorder="1" applyAlignment="1">
      <alignment horizontal="center" vertical="center"/>
    </xf>
    <xf numFmtId="0" fontId="4" fillId="7" borderId="41" xfId="0" applyFont="1" applyFill="1" applyBorder="1" applyAlignment="1">
      <alignment horizontal="center" vertical="center"/>
    </xf>
    <xf numFmtId="44" fontId="12" fillId="0" borderId="8" xfId="2" applyFont="1" applyBorder="1" applyAlignment="1">
      <alignment horizontal="center" vertical="center"/>
    </xf>
    <xf numFmtId="0" fontId="16" fillId="7" borderId="0" xfId="1" applyFont="1" applyFill="1" applyBorder="1" applyAlignment="1" applyProtection="1">
      <alignment horizontal="center" vertical="center"/>
      <protection locked="0"/>
    </xf>
    <xf numFmtId="14" fontId="12" fillId="7" borderId="0" xfId="0" applyNumberFormat="1" applyFont="1" applyFill="1" applyBorder="1" applyAlignment="1">
      <alignment horizontal="center" vertical="center"/>
    </xf>
    <xf numFmtId="0" fontId="12" fillId="7" borderId="46" xfId="0" applyFont="1" applyFill="1" applyBorder="1" applyAlignment="1">
      <alignment horizontal="center" vertical="center"/>
    </xf>
    <xf numFmtId="0" fontId="12" fillId="7" borderId="39" xfId="0" applyFont="1" applyFill="1" applyBorder="1" applyAlignment="1">
      <alignment horizontal="center" vertical="center"/>
    </xf>
    <xf numFmtId="44" fontId="12" fillId="8" borderId="4" xfId="2" applyFont="1" applyFill="1" applyBorder="1" applyAlignment="1">
      <alignment horizontal="center" vertical="center"/>
    </xf>
    <xf numFmtId="9" fontId="12" fillId="9" borderId="2" xfId="0" applyNumberFormat="1" applyFont="1" applyFill="1" applyBorder="1" applyAlignment="1">
      <alignment horizontal="center" vertical="center"/>
    </xf>
    <xf numFmtId="0" fontId="12" fillId="9" borderId="2" xfId="0" applyFont="1" applyFill="1" applyBorder="1" applyAlignment="1">
      <alignment horizontal="center" vertical="center"/>
    </xf>
    <xf numFmtId="9" fontId="12" fillId="9" borderId="47" xfId="0" applyNumberFormat="1" applyFont="1" applyFill="1" applyBorder="1" applyAlignment="1">
      <alignment horizontal="center" vertical="center"/>
    </xf>
    <xf numFmtId="0" fontId="12" fillId="9" borderId="13" xfId="0" applyFont="1" applyFill="1" applyBorder="1" applyAlignment="1">
      <alignment horizontal="center" vertical="center"/>
    </xf>
    <xf numFmtId="44" fontId="12" fillId="8" borderId="9" xfId="2" applyFont="1" applyFill="1" applyBorder="1" applyAlignment="1">
      <alignment horizontal="center" vertical="center"/>
    </xf>
    <xf numFmtId="0" fontId="14" fillId="9" borderId="13" xfId="0"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xf numFmtId="0" fontId="4" fillId="0" borderId="0" xfId="0" applyFont="1" applyFill="1" applyBorder="1"/>
    <xf numFmtId="0" fontId="0" fillId="0" borderId="0" xfId="0"/>
    <xf numFmtId="0" fontId="4" fillId="0" borderId="0" xfId="0" applyFont="1" applyAlignment="1">
      <alignment horizontal="center" vertical="center"/>
    </xf>
    <xf numFmtId="0" fontId="0" fillId="7" borderId="41" xfId="0" applyFill="1" applyBorder="1"/>
    <xf numFmtId="0" fontId="4" fillId="7" borderId="40" xfId="0" applyFont="1" applyFill="1" applyBorder="1"/>
    <xf numFmtId="0" fontId="5" fillId="7" borderId="40" xfId="0" applyFont="1" applyFill="1" applyBorder="1" applyAlignment="1">
      <alignment vertical="center" wrapText="1"/>
    </xf>
    <xf numFmtId="0" fontId="0" fillId="7" borderId="40" xfId="0" applyFill="1" applyBorder="1"/>
    <xf numFmtId="0" fontId="0" fillId="7" borderId="39" xfId="0" applyFill="1" applyBorder="1"/>
    <xf numFmtId="0" fontId="0" fillId="7" borderId="38" xfId="0" applyFill="1" applyBorder="1"/>
    <xf numFmtId="0" fontId="4" fillId="7" borderId="0" xfId="0" applyFont="1" applyFill="1" applyBorder="1"/>
    <xf numFmtId="0" fontId="5" fillId="7" borderId="0" xfId="0" applyFont="1" applyFill="1" applyBorder="1" applyAlignment="1">
      <alignment vertical="center" wrapText="1"/>
    </xf>
    <xf numFmtId="0" fontId="0" fillId="7" borderId="0" xfId="0" applyFill="1" applyBorder="1"/>
    <xf numFmtId="0" fontId="0" fillId="7" borderId="37" xfId="0" applyFill="1" applyBorder="1"/>
    <xf numFmtId="0" fontId="4" fillId="4" borderId="51" xfId="0" applyFont="1" applyFill="1" applyBorder="1"/>
    <xf numFmtId="0" fontId="5" fillId="4" borderId="52" xfId="0" applyFont="1" applyFill="1" applyBorder="1" applyAlignment="1">
      <alignment vertical="center" wrapText="1"/>
    </xf>
    <xf numFmtId="0" fontId="0" fillId="4" borderId="53" xfId="0" applyFill="1" applyBorder="1"/>
    <xf numFmtId="0" fontId="4" fillId="4" borderId="54" xfId="0" applyFont="1" applyFill="1" applyBorder="1"/>
    <xf numFmtId="0" fontId="0" fillId="4" borderId="55" xfId="0" applyFill="1" applyBorder="1"/>
    <xf numFmtId="0" fontId="5" fillId="4" borderId="0" xfId="0" applyFont="1" applyFill="1" applyBorder="1" applyAlignment="1">
      <alignment horizontal="center" vertical="center" wrapText="1"/>
    </xf>
    <xf numFmtId="0" fontId="0" fillId="4" borderId="56" xfId="0" applyFill="1" applyBorder="1"/>
    <xf numFmtId="0" fontId="0" fillId="4" borderId="57" xfId="0" applyFill="1" applyBorder="1"/>
    <xf numFmtId="0" fontId="0" fillId="4" borderId="58" xfId="0" applyFill="1" applyBorder="1"/>
    <xf numFmtId="0" fontId="0" fillId="7" borderId="36" xfId="0" applyFill="1" applyBorder="1"/>
    <xf numFmtId="0" fontId="0" fillId="7" borderId="35" xfId="0" applyFill="1" applyBorder="1"/>
    <xf numFmtId="0" fontId="0" fillId="7" borderId="34" xfId="0" applyFill="1" applyBorder="1"/>
    <xf numFmtId="0" fontId="4"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37" xfId="0" applyFont="1" applyFill="1" applyBorder="1" applyAlignment="1">
      <alignment horizontal="center" vertical="center"/>
    </xf>
    <xf numFmtId="0" fontId="4" fillId="4" borderId="0" xfId="0" applyFont="1" applyFill="1"/>
    <xf numFmtId="0" fontId="4" fillId="4" borderId="0" xfId="0" applyNumberFormat="1" applyFont="1" applyFill="1"/>
    <xf numFmtId="0" fontId="4" fillId="7" borderId="59" xfId="0" applyFont="1" applyFill="1" applyBorder="1"/>
    <xf numFmtId="0" fontId="4" fillId="7" borderId="60" xfId="0" applyFont="1" applyFill="1" applyBorder="1"/>
    <xf numFmtId="0" fontId="4" fillId="7" borderId="61" xfId="0" applyFont="1" applyFill="1" applyBorder="1"/>
    <xf numFmtId="0" fontId="4" fillId="7" borderId="0" xfId="0" applyNumberFormat="1" applyFont="1" applyFill="1" applyBorder="1"/>
    <xf numFmtId="0" fontId="4" fillId="7" borderId="42" xfId="0" applyFont="1" applyFill="1" applyBorder="1"/>
    <xf numFmtId="0" fontId="30" fillId="10" borderId="65" xfId="0" applyNumberFormat="1" applyFont="1" applyFill="1" applyBorder="1" applyAlignment="1">
      <alignment horizontal="center" vertical="center" wrapText="1"/>
    </xf>
    <xf numFmtId="0" fontId="24" fillId="8" borderId="6" xfId="0" applyNumberFormat="1" applyFont="1" applyFill="1" applyBorder="1" applyAlignment="1">
      <alignment horizontal="center" vertical="center"/>
    </xf>
    <xf numFmtId="0" fontId="24" fillId="4" borderId="1" xfId="0" applyNumberFormat="1" applyFont="1" applyFill="1" applyBorder="1" applyAlignment="1">
      <alignment vertical="center"/>
    </xf>
    <xf numFmtId="0" fontId="24" fillId="4" borderId="1" xfId="0" applyNumberFormat="1" applyFont="1" applyFill="1" applyBorder="1" applyAlignment="1">
      <alignment horizontal="center" vertical="center"/>
    </xf>
    <xf numFmtId="0" fontId="24" fillId="8" borderId="1" xfId="0" applyNumberFormat="1" applyFont="1" applyFill="1" applyBorder="1" applyAlignment="1">
      <alignment horizontal="center" vertical="center"/>
    </xf>
    <xf numFmtId="0" fontId="24" fillId="4" borderId="5" xfId="0" applyNumberFormat="1" applyFont="1" applyFill="1" applyBorder="1" applyAlignment="1">
      <alignment horizontal="center" vertical="center"/>
    </xf>
    <xf numFmtId="0" fontId="0" fillId="4" borderId="1" xfId="0" applyNumberFormat="1" applyFont="1" applyFill="1" applyBorder="1" applyAlignment="1">
      <alignment vertical="center"/>
    </xf>
    <xf numFmtId="0" fontId="0" fillId="8" borderId="1" xfId="0" applyFont="1" applyFill="1" applyBorder="1" applyAlignment="1">
      <alignment horizontal="center" vertical="center"/>
    </xf>
    <xf numFmtId="0" fontId="0" fillId="4" borderId="1" xfId="0" applyFont="1" applyFill="1" applyBorder="1" applyAlignment="1">
      <alignment vertical="center"/>
    </xf>
    <xf numFmtId="0" fontId="0" fillId="4" borderId="1" xfId="0" applyFont="1" applyFill="1" applyBorder="1" applyAlignment="1">
      <alignment horizontal="center" vertical="center"/>
    </xf>
    <xf numFmtId="0" fontId="0" fillId="4" borderId="5" xfId="0" applyFont="1" applyFill="1" applyBorder="1" applyAlignment="1">
      <alignment vertical="center"/>
    </xf>
    <xf numFmtId="0" fontId="0" fillId="4" borderId="5" xfId="0" applyFont="1" applyFill="1" applyBorder="1" applyAlignment="1">
      <alignment horizontal="center" vertical="center"/>
    </xf>
    <xf numFmtId="0" fontId="24" fillId="4" borderId="5" xfId="0" applyNumberFormat="1" applyFont="1" applyFill="1" applyBorder="1" applyAlignment="1">
      <alignment vertical="center"/>
    </xf>
    <xf numFmtId="0" fontId="0" fillId="8" borderId="6" xfId="0" applyNumberFormat="1" applyFont="1" applyFill="1" applyBorder="1" applyAlignment="1">
      <alignment horizontal="center" vertical="center"/>
    </xf>
    <xf numFmtId="0" fontId="0" fillId="8" borderId="1" xfId="0" applyNumberFormat="1" applyFont="1" applyFill="1" applyBorder="1" applyAlignment="1">
      <alignment horizontal="center" vertical="center"/>
    </xf>
    <xf numFmtId="0" fontId="24" fillId="7" borderId="1" xfId="0" applyNumberFormat="1" applyFont="1" applyFill="1" applyBorder="1" applyAlignment="1">
      <alignment vertical="center"/>
    </xf>
    <xf numFmtId="0" fontId="24" fillId="7" borderId="1" xfId="0" applyNumberFormat="1" applyFont="1" applyFill="1" applyBorder="1" applyAlignment="1">
      <alignment horizontal="center" vertical="center"/>
    </xf>
    <xf numFmtId="0" fontId="24" fillId="7" borderId="5" xfId="0" applyNumberFormat="1" applyFont="1" applyFill="1" applyBorder="1" applyAlignment="1">
      <alignment vertical="center"/>
    </xf>
    <xf numFmtId="0" fontId="24" fillId="7" borderId="5" xfId="0" applyNumberFormat="1" applyFont="1" applyFill="1" applyBorder="1" applyAlignment="1">
      <alignment horizontal="center" vertical="center"/>
    </xf>
    <xf numFmtId="0" fontId="0" fillId="7" borderId="1" xfId="0" applyNumberFormat="1" applyFont="1" applyFill="1" applyBorder="1" applyAlignment="1">
      <alignment vertical="center"/>
    </xf>
    <xf numFmtId="0" fontId="0" fillId="7" borderId="1" xfId="0" applyFont="1" applyFill="1" applyBorder="1" applyAlignment="1">
      <alignment vertical="center"/>
    </xf>
    <xf numFmtId="0" fontId="4" fillId="7" borderId="62" xfId="0" applyFont="1" applyFill="1" applyBorder="1"/>
    <xf numFmtId="0" fontId="9" fillId="7" borderId="72" xfId="0" applyNumberFormat="1" applyFont="1" applyFill="1" applyBorder="1"/>
    <xf numFmtId="49" fontId="9" fillId="7" borderId="72" xfId="0" applyNumberFormat="1" applyFont="1" applyFill="1" applyBorder="1"/>
    <xf numFmtId="0" fontId="4" fillId="7" borderId="63" xfId="0" applyFont="1" applyFill="1" applyBorder="1"/>
    <xf numFmtId="0" fontId="4" fillId="7" borderId="59" xfId="0" applyFont="1" applyFill="1" applyBorder="1" applyAlignment="1">
      <alignment wrapText="1"/>
    </xf>
    <xf numFmtId="0" fontId="4" fillId="7" borderId="64" xfId="0" applyFont="1" applyFill="1" applyBorder="1" applyAlignment="1">
      <alignment wrapText="1"/>
    </xf>
    <xf numFmtId="0" fontId="4" fillId="7" borderId="60" xfId="0" applyFont="1" applyFill="1" applyBorder="1" applyAlignment="1">
      <alignment wrapText="1"/>
    </xf>
    <xf numFmtId="0" fontId="4" fillId="7" borderId="61" xfId="0" applyFont="1" applyFill="1" applyBorder="1" applyAlignment="1">
      <alignment wrapText="1"/>
    </xf>
    <xf numFmtId="0" fontId="4" fillId="7" borderId="42" xfId="0" applyFont="1" applyFill="1" applyBorder="1" applyAlignment="1">
      <alignment wrapText="1"/>
    </xf>
    <xf numFmtId="0" fontId="7" fillId="7" borderId="61" xfId="0" applyFont="1" applyFill="1" applyBorder="1" applyAlignment="1">
      <alignment wrapText="1"/>
    </xf>
    <xf numFmtId="0" fontId="7" fillId="7" borderId="0" xfId="0" applyFont="1" applyFill="1" applyBorder="1" applyAlignment="1">
      <alignment wrapText="1"/>
    </xf>
    <xf numFmtId="0" fontId="7" fillId="7" borderId="42" xfId="0" applyFont="1" applyFill="1" applyBorder="1" applyAlignment="1">
      <alignment wrapText="1"/>
    </xf>
    <xf numFmtId="0" fontId="32" fillId="8" borderId="1" xfId="0" applyFont="1" applyFill="1" applyBorder="1" applyAlignment="1">
      <alignment horizontal="center" vertical="center" wrapText="1"/>
    </xf>
    <xf numFmtId="0" fontId="33" fillId="0" borderId="1" xfId="0" applyFont="1" applyBorder="1" applyAlignment="1">
      <alignment horizontal="left" vertical="center" wrapText="1" indent="1"/>
    </xf>
    <xf numFmtId="0" fontId="34" fillId="8" borderId="1" xfId="0" applyFont="1" applyFill="1" applyBorder="1" applyAlignment="1">
      <alignment horizontal="center" vertical="center" wrapText="1"/>
    </xf>
    <xf numFmtId="0" fontId="10" fillId="7" borderId="42" xfId="0" applyFont="1" applyFill="1" applyBorder="1" applyAlignment="1">
      <alignment horizontal="left" vertical="center" wrapText="1"/>
    </xf>
    <xf numFmtId="0" fontId="35" fillId="7" borderId="0" xfId="0" applyFont="1" applyFill="1" applyBorder="1" applyAlignment="1">
      <alignment vertical="center" wrapText="1"/>
    </xf>
    <xf numFmtId="0" fontId="23" fillId="7" borderId="0" xfId="0" applyFont="1" applyFill="1" applyBorder="1" applyAlignment="1">
      <alignment horizontal="left" vertical="center" wrapText="1"/>
    </xf>
    <xf numFmtId="0" fontId="7" fillId="7" borderId="62" xfId="0" applyFont="1" applyFill="1" applyBorder="1" applyAlignment="1">
      <alignment wrapText="1"/>
    </xf>
    <xf numFmtId="0" fontId="7" fillId="7" borderId="72" xfId="0" applyFont="1" applyFill="1" applyBorder="1" applyAlignment="1">
      <alignment wrapText="1"/>
    </xf>
    <xf numFmtId="0" fontId="10" fillId="7" borderId="72" xfId="0" applyFont="1" applyFill="1" applyBorder="1" applyAlignment="1">
      <alignment wrapText="1"/>
    </xf>
    <xf numFmtId="0" fontId="10" fillId="7" borderId="63" xfId="0" applyFont="1" applyFill="1" applyBorder="1" applyAlignment="1">
      <alignment wrapText="1"/>
    </xf>
    <xf numFmtId="0" fontId="14" fillId="3" borderId="0" xfId="0" applyFont="1" applyFill="1" applyBorder="1" applyAlignment="1">
      <alignment horizontal="center" vertical="center"/>
    </xf>
    <xf numFmtId="0" fontId="12" fillId="3" borderId="0" xfId="0" applyFont="1" applyFill="1" applyBorder="1" applyAlignment="1">
      <alignment horizontal="center" vertical="center"/>
    </xf>
    <xf numFmtId="165" fontId="12" fillId="0" borderId="8" xfId="0" applyNumberFormat="1" applyFont="1" applyBorder="1" applyAlignment="1">
      <alignment horizontal="center" vertical="center"/>
    </xf>
    <xf numFmtId="165" fontId="12" fillId="0" borderId="6" xfId="0" applyNumberFormat="1" applyFont="1" applyBorder="1" applyAlignment="1">
      <alignment horizontal="center" vertical="center"/>
    </xf>
    <xf numFmtId="165" fontId="12" fillId="0" borderId="9"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4" fillId="7" borderId="59" xfId="0" applyFont="1" applyFill="1" applyBorder="1" applyAlignment="1">
      <alignment horizontal="center" vertical="center"/>
    </xf>
    <xf numFmtId="0" fontId="4" fillId="7" borderId="64" xfId="0" applyFont="1" applyFill="1" applyBorder="1" applyAlignment="1">
      <alignment horizontal="center" vertical="center"/>
    </xf>
    <xf numFmtId="0" fontId="11" fillId="7" borderId="64" xfId="1" applyFont="1" applyFill="1" applyBorder="1" applyAlignment="1" applyProtection="1">
      <alignment horizontal="center" vertical="center"/>
      <protection hidden="1"/>
    </xf>
    <xf numFmtId="0" fontId="12" fillId="7" borderId="64" xfId="0" applyFont="1" applyFill="1" applyBorder="1" applyAlignment="1" applyProtection="1">
      <alignment horizontal="center" vertical="center"/>
      <protection hidden="1"/>
    </xf>
    <xf numFmtId="0" fontId="12" fillId="7" borderId="64" xfId="0" applyFont="1" applyFill="1" applyBorder="1" applyAlignment="1" applyProtection="1">
      <alignment horizontal="center" vertical="center"/>
      <protection locked="0"/>
    </xf>
    <xf numFmtId="164" fontId="12" fillId="7" borderId="64" xfId="0" applyNumberFormat="1" applyFont="1" applyFill="1" applyBorder="1" applyAlignment="1" applyProtection="1">
      <alignment horizontal="center" vertical="center"/>
      <protection locked="0"/>
    </xf>
    <xf numFmtId="0" fontId="4" fillId="7" borderId="60" xfId="0" applyFont="1" applyFill="1" applyBorder="1" applyAlignment="1" applyProtection="1">
      <alignment horizontal="center" vertical="center"/>
      <protection locked="0"/>
    </xf>
    <xf numFmtId="0" fontId="4" fillId="7" borderId="61" xfId="0" applyFont="1" applyFill="1" applyBorder="1" applyAlignment="1">
      <alignment horizontal="center" vertical="center"/>
    </xf>
    <xf numFmtId="0" fontId="11" fillId="7" borderId="0" xfId="1" applyFont="1" applyFill="1" applyBorder="1" applyAlignment="1" applyProtection="1">
      <alignment horizontal="center" vertical="center"/>
      <protection hidden="1"/>
    </xf>
    <xf numFmtId="0" fontId="13" fillId="7" borderId="0" xfId="1" applyFont="1" applyFill="1" applyBorder="1" applyAlignment="1" applyProtection="1">
      <alignment vertical="center"/>
      <protection hidden="1"/>
    </xf>
    <xf numFmtId="0" fontId="12" fillId="7" borderId="0" xfId="0" applyFont="1" applyFill="1" applyBorder="1" applyAlignment="1" applyProtection="1">
      <alignment horizontal="center" vertical="center"/>
      <protection hidden="1"/>
    </xf>
    <xf numFmtId="0" fontId="12" fillId="7" borderId="0" xfId="0" applyFont="1" applyFill="1" applyBorder="1" applyAlignment="1" applyProtection="1">
      <alignment horizontal="center" vertical="center"/>
      <protection locked="0"/>
    </xf>
    <xf numFmtId="164" fontId="12" fillId="7" borderId="0" xfId="0" applyNumberFormat="1" applyFont="1" applyFill="1" applyBorder="1" applyAlignment="1" applyProtection="1">
      <alignment horizontal="center" vertical="center"/>
      <protection locked="0"/>
    </xf>
    <xf numFmtId="0" fontId="4" fillId="7" borderId="42" xfId="0" applyFont="1" applyFill="1" applyBorder="1" applyAlignment="1" applyProtection="1">
      <alignment horizontal="center" vertical="center"/>
      <protection locked="0"/>
    </xf>
    <xf numFmtId="0" fontId="15" fillId="7" borderId="0" xfId="1" applyFont="1" applyFill="1" applyBorder="1" applyAlignment="1" applyProtection="1">
      <alignment vertical="center"/>
      <protection hidden="1"/>
    </xf>
    <xf numFmtId="14" fontId="12" fillId="7" borderId="0" xfId="0" applyNumberFormat="1" applyFont="1" applyFill="1" applyBorder="1" applyAlignment="1" applyProtection="1">
      <alignment horizontal="center" vertical="center"/>
      <protection locked="0"/>
    </xf>
    <xf numFmtId="14" fontId="4" fillId="7" borderId="42" xfId="0" applyNumberFormat="1" applyFont="1" applyFill="1" applyBorder="1" applyAlignment="1" applyProtection="1">
      <alignment horizontal="center" vertical="center"/>
      <protection locked="0"/>
    </xf>
    <xf numFmtId="0" fontId="14" fillId="7" borderId="23" xfId="0" applyFont="1" applyFill="1" applyBorder="1" applyAlignment="1" applyProtection="1">
      <alignment horizontal="center" vertical="center"/>
      <protection hidden="1"/>
    </xf>
    <xf numFmtId="0" fontId="14" fillId="7" borderId="9" xfId="0" applyFont="1" applyFill="1" applyBorder="1" applyAlignment="1" applyProtection="1">
      <alignment horizontal="center" vertical="center"/>
      <protection hidden="1"/>
    </xf>
    <xf numFmtId="0" fontId="12" fillId="7" borderId="25" xfId="0" applyFont="1" applyFill="1" applyBorder="1" applyAlignment="1" applyProtection="1">
      <alignment horizontal="center" vertical="center"/>
      <protection hidden="1"/>
    </xf>
    <xf numFmtId="0" fontId="12" fillId="7" borderId="74" xfId="0" applyFont="1" applyFill="1" applyBorder="1" applyAlignment="1" applyProtection="1">
      <alignment horizontal="center" vertical="center"/>
      <protection hidden="1"/>
    </xf>
    <xf numFmtId="0" fontId="38" fillId="7" borderId="78"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14" fillId="6" borderId="7" xfId="0" applyFont="1" applyFill="1" applyBorder="1" applyAlignment="1" applyProtection="1">
      <alignment horizontal="center" vertical="center"/>
      <protection locked="0"/>
    </xf>
    <xf numFmtId="0" fontId="14" fillId="7" borderId="78" xfId="0" applyFont="1" applyFill="1" applyBorder="1" applyAlignment="1" applyProtection="1">
      <alignment horizontal="center" vertical="center"/>
      <protection locked="0"/>
    </xf>
    <xf numFmtId="0" fontId="11" fillId="0" borderId="79" xfId="0" applyFont="1" applyFill="1" applyBorder="1" applyAlignment="1" applyProtection="1">
      <alignment horizontal="center" vertical="center"/>
      <protection locked="0"/>
    </xf>
    <xf numFmtId="0" fontId="14" fillId="8" borderId="80" xfId="0" applyFont="1" applyFill="1" applyBorder="1" applyAlignment="1" applyProtection="1">
      <alignment horizontal="center" vertical="center"/>
      <protection locked="0"/>
    </xf>
    <xf numFmtId="0" fontId="14" fillId="7" borderId="82" xfId="0" applyFont="1" applyFill="1" applyBorder="1" applyAlignment="1" applyProtection="1">
      <alignment horizontal="center" vertical="center"/>
      <protection locked="0"/>
    </xf>
    <xf numFmtId="44" fontId="12" fillId="7" borderId="0" xfId="2" applyFont="1" applyFill="1" applyBorder="1" applyAlignment="1" applyProtection="1">
      <alignment horizontal="center" vertical="center"/>
      <protection hidden="1"/>
    </xf>
    <xf numFmtId="0" fontId="12" fillId="7" borderId="26" xfId="0" applyFont="1" applyFill="1" applyBorder="1" applyAlignment="1" applyProtection="1">
      <alignment vertical="center"/>
      <protection locked="0"/>
    </xf>
    <xf numFmtId="0" fontId="12" fillId="6" borderId="14" xfId="0" applyFont="1" applyFill="1" applyBorder="1" applyAlignment="1" applyProtection="1">
      <alignment vertical="center"/>
      <protection locked="0"/>
    </xf>
    <xf numFmtId="0" fontId="30" fillId="6" borderId="7" xfId="0" applyFont="1" applyFill="1" applyBorder="1" applyAlignment="1">
      <alignment horizontal="center" vertical="center"/>
    </xf>
    <xf numFmtId="44" fontId="12" fillId="0" borderId="6" xfId="2" applyFont="1" applyBorder="1" applyAlignment="1" applyProtection="1">
      <alignment horizontal="center" vertical="center"/>
      <protection hidden="1"/>
    </xf>
    <xf numFmtId="44" fontId="12" fillId="7" borderId="79" xfId="2" applyFont="1" applyFill="1" applyBorder="1" applyAlignment="1" applyProtection="1">
      <alignment horizontal="center" vertical="center"/>
      <protection hidden="1"/>
    </xf>
    <xf numFmtId="44" fontId="12" fillId="0" borderId="8" xfId="2" applyFont="1" applyBorder="1" applyAlignment="1" applyProtection="1">
      <alignment horizontal="center" vertical="center"/>
      <protection locked="0"/>
    </xf>
    <xf numFmtId="44" fontId="12" fillId="0" borderId="6" xfId="2" applyFont="1" applyBorder="1" applyAlignment="1" applyProtection="1">
      <alignment horizontal="center" vertical="center"/>
      <protection locked="0"/>
    </xf>
    <xf numFmtId="44" fontId="12" fillId="8" borderId="73" xfId="2" applyFont="1" applyFill="1" applyBorder="1" applyAlignment="1" applyProtection="1">
      <alignment horizontal="center" vertical="center"/>
      <protection locked="0"/>
    </xf>
    <xf numFmtId="44" fontId="12" fillId="7" borderId="27" xfId="2" applyFont="1" applyFill="1" applyBorder="1" applyAlignment="1" applyProtection="1">
      <alignment horizontal="center" vertical="center"/>
      <protection locked="0"/>
    </xf>
    <xf numFmtId="164" fontId="12" fillId="12" borderId="7" xfId="0" applyNumberFormat="1" applyFont="1" applyFill="1" applyBorder="1" applyAlignment="1" applyProtection="1">
      <alignment horizontal="center" vertical="center"/>
      <protection locked="0"/>
    </xf>
    <xf numFmtId="44" fontId="12" fillId="0" borderId="4" xfId="2" applyFont="1" applyBorder="1" applyAlignment="1" applyProtection="1">
      <alignment horizontal="center" vertical="center"/>
      <protection locked="0"/>
    </xf>
    <xf numFmtId="44" fontId="12" fillId="0" borderId="1" xfId="2" applyFont="1" applyBorder="1" applyAlignment="1" applyProtection="1">
      <alignment horizontal="center" vertical="center"/>
      <protection locked="0"/>
    </xf>
    <xf numFmtId="44" fontId="12" fillId="8" borderId="1" xfId="2" applyFont="1" applyFill="1" applyBorder="1" applyAlignment="1" applyProtection="1">
      <alignment horizontal="center" vertical="center"/>
      <protection locked="0"/>
    </xf>
    <xf numFmtId="44" fontId="12" fillId="7" borderId="0" xfId="2" applyFont="1" applyFill="1" applyBorder="1" applyAlignment="1" applyProtection="1">
      <alignment horizontal="center" vertical="center"/>
      <protection locked="0"/>
    </xf>
    <xf numFmtId="42" fontId="4" fillId="0" borderId="0" xfId="0" applyNumberFormat="1" applyFont="1" applyAlignment="1">
      <alignment horizontal="center" vertical="center"/>
    </xf>
    <xf numFmtId="44" fontId="12" fillId="8" borderId="5" xfId="2" applyFont="1" applyFill="1" applyBorder="1" applyAlignment="1" applyProtection="1">
      <alignment horizontal="center" vertical="center"/>
      <protection hidden="1"/>
    </xf>
    <xf numFmtId="44" fontId="12" fillId="8" borderId="9" xfId="2" applyFont="1" applyFill="1" applyBorder="1" applyAlignment="1" applyProtection="1">
      <alignment horizontal="center" vertical="center"/>
      <protection locked="0"/>
    </xf>
    <xf numFmtId="44" fontId="12" fillId="8" borderId="5" xfId="2" applyFont="1" applyFill="1" applyBorder="1" applyAlignment="1" applyProtection="1">
      <alignment horizontal="center" vertical="center"/>
      <protection locked="0"/>
    </xf>
    <xf numFmtId="44" fontId="12" fillId="8" borderId="86" xfId="2" applyFont="1" applyFill="1" applyBorder="1" applyAlignment="1" applyProtection="1">
      <alignment horizontal="center" vertical="center"/>
      <protection locked="0"/>
    </xf>
    <xf numFmtId="44" fontId="12" fillId="6" borderId="7" xfId="2" applyFont="1" applyFill="1" applyBorder="1" applyAlignment="1" applyProtection="1">
      <alignment horizontal="center" vertical="center"/>
      <protection hidden="1"/>
    </xf>
    <xf numFmtId="0" fontId="12" fillId="7" borderId="0" xfId="0" applyFont="1" applyFill="1" applyBorder="1" applyAlignment="1" applyProtection="1">
      <alignment vertical="center"/>
      <protection locked="0"/>
    </xf>
    <xf numFmtId="0" fontId="12" fillId="6" borderId="19" xfId="0" applyFont="1" applyFill="1" applyBorder="1" applyAlignment="1" applyProtection="1">
      <alignment vertical="center"/>
      <protection locked="0"/>
    </xf>
    <xf numFmtId="164" fontId="12" fillId="12" borderId="87" xfId="0" applyNumberFormat="1" applyFont="1" applyFill="1" applyBorder="1" applyAlignment="1" applyProtection="1">
      <alignment horizontal="center" vertical="center"/>
      <protection locked="0"/>
    </xf>
    <xf numFmtId="0" fontId="12" fillId="6" borderId="7" xfId="0" applyFont="1" applyFill="1" applyBorder="1" applyAlignment="1" applyProtection="1">
      <alignment vertical="center"/>
      <protection locked="0"/>
    </xf>
    <xf numFmtId="164" fontId="12" fillId="12" borderId="14" xfId="0" applyNumberFormat="1" applyFont="1" applyFill="1" applyBorder="1" applyAlignment="1" applyProtection="1">
      <alignment horizontal="center" vertical="center"/>
      <protection locked="0"/>
    </xf>
    <xf numFmtId="44" fontId="14" fillId="6" borderId="7" xfId="2" applyFont="1" applyFill="1" applyBorder="1" applyAlignment="1" applyProtection="1">
      <alignment horizontal="center" vertical="center"/>
      <protection hidden="1"/>
    </xf>
    <xf numFmtId="44" fontId="12" fillId="8" borderId="1" xfId="2" applyFont="1" applyFill="1" applyBorder="1" applyAlignment="1" applyProtection="1">
      <alignment horizontal="center" vertical="center"/>
      <protection hidden="1"/>
    </xf>
    <xf numFmtId="0" fontId="30" fillId="7" borderId="0" xfId="0" applyFont="1" applyFill="1" applyBorder="1" applyAlignment="1">
      <alignment horizontal="center" vertical="center"/>
    </xf>
    <xf numFmtId="0" fontId="12" fillId="7" borderId="0" xfId="0" applyFont="1" applyFill="1" applyBorder="1" applyAlignment="1" applyProtection="1">
      <alignment vertical="center"/>
      <protection hidden="1"/>
    </xf>
    <xf numFmtId="44" fontId="12" fillId="7" borderId="23" xfId="2" applyFont="1" applyFill="1" applyBorder="1" applyAlignment="1" applyProtection="1">
      <alignment horizontal="center" vertical="center"/>
      <protection hidden="1"/>
    </xf>
    <xf numFmtId="0" fontId="30" fillId="5" borderId="17" xfId="0" applyFont="1" applyFill="1" applyBorder="1" applyAlignment="1">
      <alignment horizontal="center" vertical="center"/>
    </xf>
    <xf numFmtId="44" fontId="14" fillId="5" borderId="11" xfId="2" applyFont="1" applyFill="1" applyBorder="1" applyAlignment="1" applyProtection="1">
      <alignment horizontal="center" vertical="center"/>
      <protection hidden="1"/>
    </xf>
    <xf numFmtId="44" fontId="14" fillId="5" borderId="11" xfId="2" applyFont="1" applyFill="1" applyBorder="1" applyAlignment="1" applyProtection="1">
      <alignment horizontal="center" vertical="center"/>
      <protection locked="0"/>
    </xf>
    <xf numFmtId="44" fontId="14" fillId="7" borderId="21" xfId="2" applyFont="1" applyFill="1" applyBorder="1" applyAlignment="1" applyProtection="1">
      <alignment horizontal="center" vertical="center"/>
      <protection locked="0"/>
    </xf>
    <xf numFmtId="164" fontId="14" fillId="5" borderId="11" xfId="0" applyNumberFormat="1" applyFont="1" applyFill="1" applyBorder="1" applyAlignment="1" applyProtection="1">
      <alignment horizontal="center" vertical="center"/>
      <protection locked="0"/>
    </xf>
    <xf numFmtId="0" fontId="14" fillId="7" borderId="0" xfId="0" applyFont="1" applyFill="1" applyBorder="1" applyAlignment="1" applyProtection="1">
      <alignment horizontal="center" vertical="center"/>
      <protection locked="0"/>
    </xf>
    <xf numFmtId="0" fontId="30" fillId="6" borderId="87" xfId="0" applyFont="1" applyFill="1" applyBorder="1" applyAlignment="1">
      <alignment horizontal="center" vertical="center"/>
    </xf>
    <xf numFmtId="44" fontId="12" fillId="0" borderId="5" xfId="2" applyFont="1" applyBorder="1" applyAlignment="1" applyProtection="1">
      <alignment horizontal="center" vertical="center"/>
      <protection locked="0"/>
    </xf>
    <xf numFmtId="44" fontId="12" fillId="8" borderId="88" xfId="2" applyFont="1" applyFill="1" applyBorder="1" applyAlignment="1" applyProtection="1">
      <alignment horizontal="center" vertical="center"/>
      <protection locked="0"/>
    </xf>
    <xf numFmtId="0" fontId="30" fillId="5" borderId="15" xfId="0" applyFont="1" applyFill="1" applyBorder="1" applyAlignment="1">
      <alignment horizontal="center" vertical="center"/>
    </xf>
    <xf numFmtId="0" fontId="39"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hidden="1"/>
    </xf>
    <xf numFmtId="0" fontId="12" fillId="7" borderId="29" xfId="0" applyFont="1" applyFill="1" applyBorder="1" applyAlignment="1" applyProtection="1">
      <alignment horizontal="center" vertical="center"/>
      <protection hidden="1"/>
    </xf>
    <xf numFmtId="0" fontId="39" fillId="5" borderId="15" xfId="0" applyFont="1" applyFill="1" applyBorder="1" applyAlignment="1">
      <alignment horizontal="center" vertical="center"/>
    </xf>
    <xf numFmtId="0" fontId="22" fillId="5" borderId="11" xfId="0" applyFont="1" applyFill="1" applyBorder="1" applyAlignment="1" applyProtection="1">
      <alignment horizontal="center" vertical="center"/>
      <protection hidden="1"/>
    </xf>
    <xf numFmtId="44" fontId="14" fillId="6" borderId="19" xfId="2" applyFont="1" applyFill="1" applyBorder="1" applyAlignment="1" applyProtection="1">
      <alignment horizontal="center" vertical="center"/>
      <protection locked="0"/>
    </xf>
    <xf numFmtId="44" fontId="14" fillId="6" borderId="7" xfId="2" applyFont="1" applyFill="1" applyBorder="1" applyAlignment="1" applyProtection="1">
      <alignment horizontal="center" vertical="center"/>
      <protection locked="0"/>
    </xf>
    <xf numFmtId="44" fontId="14" fillId="7" borderId="26" xfId="2" applyFont="1" applyFill="1" applyBorder="1" applyAlignment="1" applyProtection="1">
      <alignment horizontal="center" vertical="center"/>
      <protection locked="0"/>
    </xf>
    <xf numFmtId="164" fontId="14" fillId="6" borderId="7" xfId="0" applyNumberFormat="1" applyFont="1" applyFill="1" applyBorder="1" applyAlignment="1" applyProtection="1">
      <alignment horizontal="center" vertical="center"/>
      <protection locked="0"/>
    </xf>
    <xf numFmtId="0" fontId="4" fillId="7" borderId="62" xfId="0" applyFont="1" applyFill="1" applyBorder="1" applyAlignment="1">
      <alignment horizontal="center" vertical="center"/>
    </xf>
    <xf numFmtId="0" fontId="4" fillId="7" borderId="72" xfId="0" applyFont="1" applyFill="1" applyBorder="1" applyAlignment="1">
      <alignment horizontal="center" vertical="center"/>
    </xf>
    <xf numFmtId="49" fontId="11" fillId="7" borderId="72" xfId="0" applyNumberFormat="1" applyFont="1" applyFill="1" applyBorder="1" applyAlignment="1" applyProtection="1">
      <alignment horizontal="center" vertical="center"/>
      <protection hidden="1"/>
    </xf>
    <xf numFmtId="0" fontId="12" fillId="7" borderId="72" xfId="0" applyFont="1" applyFill="1" applyBorder="1" applyAlignment="1" applyProtection="1">
      <alignment horizontal="center" vertical="center"/>
      <protection hidden="1"/>
    </xf>
    <xf numFmtId="0" fontId="12" fillId="7" borderId="72" xfId="0" applyFont="1" applyFill="1" applyBorder="1" applyAlignment="1" applyProtection="1">
      <alignment horizontal="center" vertical="center"/>
      <protection locked="0"/>
    </xf>
    <xf numFmtId="164" fontId="12" fillId="7" borderId="72" xfId="0" applyNumberFormat="1" applyFont="1" applyFill="1" applyBorder="1" applyAlignment="1" applyProtection="1">
      <alignment horizontal="center" vertical="center"/>
      <protection locked="0"/>
    </xf>
    <xf numFmtId="0" fontId="4" fillId="7" borderId="63"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hidden="1"/>
    </xf>
    <xf numFmtId="0" fontId="14" fillId="6" borderId="85" xfId="0" applyFont="1" applyFill="1" applyBorder="1" applyAlignment="1" applyProtection="1">
      <alignment vertical="center"/>
      <protection hidden="1"/>
    </xf>
    <xf numFmtId="44" fontId="12" fillId="8" borderId="6" xfId="2" applyFont="1" applyFill="1" applyBorder="1" applyAlignment="1" applyProtection="1">
      <alignment horizontal="center" vertical="center"/>
      <protection hidden="1"/>
    </xf>
    <xf numFmtId="44" fontId="12" fillId="6" borderId="6" xfId="2" applyFont="1" applyFill="1" applyBorder="1" applyAlignment="1" applyProtection="1">
      <alignment horizontal="center" vertical="center"/>
      <protection hidden="1"/>
    </xf>
    <xf numFmtId="44" fontId="12" fillId="8" borderId="6" xfId="2" applyFont="1" applyFill="1" applyBorder="1" applyAlignment="1" applyProtection="1">
      <alignment horizontal="center" vertical="center"/>
      <protection locked="0"/>
    </xf>
    <xf numFmtId="164" fontId="12" fillId="6" borderId="14" xfId="0" applyNumberFormat="1" applyFont="1" applyFill="1" applyBorder="1" applyAlignment="1" applyProtection="1">
      <alignment horizontal="center" vertical="center"/>
      <protection locked="0"/>
    </xf>
    <xf numFmtId="0" fontId="14" fillId="5" borderId="11" xfId="0" applyFont="1" applyFill="1" applyBorder="1" applyAlignment="1">
      <alignment horizontal="center" vertical="center"/>
    </xf>
    <xf numFmtId="44" fontId="14" fillId="6" borderId="7" xfId="2" applyFont="1" applyFill="1" applyBorder="1" applyAlignment="1">
      <alignment horizontal="center" vertical="center"/>
    </xf>
    <xf numFmtId="44" fontId="14" fillId="6" borderId="14" xfId="2" applyFont="1" applyFill="1" applyBorder="1" applyAlignment="1">
      <alignment horizontal="center" vertical="center"/>
    </xf>
    <xf numFmtId="49" fontId="12" fillId="7" borderId="0" xfId="0" applyNumberFormat="1" applyFont="1" applyFill="1" applyBorder="1" applyAlignment="1">
      <alignment horizontal="center" vertical="center"/>
    </xf>
    <xf numFmtId="0" fontId="12" fillId="7" borderId="78" xfId="0" applyFont="1" applyFill="1" applyBorder="1" applyAlignment="1">
      <alignment horizontal="center" vertical="center"/>
    </xf>
    <xf numFmtId="0" fontId="19" fillId="5" borderId="81" xfId="0" applyFont="1" applyFill="1" applyBorder="1" applyAlignment="1">
      <alignment horizontal="center" vertical="center"/>
    </xf>
    <xf numFmtId="0" fontId="0" fillId="4" borderId="0" xfId="0" applyFill="1" applyBorder="1" applyAlignment="1">
      <alignment horizontal="left"/>
    </xf>
    <xf numFmtId="0" fontId="26" fillId="4" borderId="0" xfId="0" applyFont="1" applyFill="1" applyBorder="1" applyAlignment="1">
      <alignment horizontal="center" vertical="center" wrapText="1"/>
    </xf>
    <xf numFmtId="14" fontId="12" fillId="0" borderId="8" xfId="0" applyNumberFormat="1" applyFont="1" applyBorder="1" applyAlignment="1">
      <alignment horizontal="center" vertical="center"/>
    </xf>
    <xf numFmtId="14" fontId="12" fillId="0" borderId="6" xfId="0" applyNumberFormat="1" applyFont="1" applyBorder="1" applyAlignment="1">
      <alignment horizontal="center" vertical="center"/>
    </xf>
    <xf numFmtId="0" fontId="22" fillId="5" borderId="15" xfId="0" applyFont="1" applyFill="1" applyBorder="1" applyAlignment="1">
      <alignment horizontal="center" vertical="center"/>
    </xf>
    <xf numFmtId="0" fontId="30" fillId="5" borderId="81" xfId="0" applyFont="1" applyFill="1" applyBorder="1" applyAlignment="1">
      <alignment horizontal="center" vertical="center"/>
    </xf>
    <xf numFmtId="0" fontId="14" fillId="7" borderId="0" xfId="0" applyFont="1" applyFill="1" applyBorder="1" applyAlignment="1" applyProtection="1">
      <alignment horizontal="center" vertical="center"/>
      <protection hidden="1"/>
    </xf>
    <xf numFmtId="167" fontId="12" fillId="4" borderId="6" xfId="0" applyNumberFormat="1" applyFont="1" applyFill="1" applyBorder="1" applyAlignment="1">
      <alignment horizontal="center" vertical="center"/>
    </xf>
    <xf numFmtId="0" fontId="14" fillId="6" borderId="0" xfId="0" applyFont="1" applyFill="1" applyBorder="1" applyAlignment="1" applyProtection="1">
      <alignment vertical="center"/>
      <protection hidden="1"/>
    </xf>
    <xf numFmtId="44" fontId="12" fillId="6" borderId="0" xfId="2" applyFont="1" applyFill="1" applyBorder="1" applyAlignment="1" applyProtection="1">
      <alignment horizontal="center" vertical="center"/>
      <protection hidden="1"/>
    </xf>
    <xf numFmtId="44" fontId="14" fillId="6" borderId="0" xfId="2" applyFont="1" applyFill="1" applyBorder="1" applyAlignment="1" applyProtection="1">
      <alignment horizontal="center" vertical="center"/>
      <protection hidden="1"/>
    </xf>
    <xf numFmtId="0" fontId="24" fillId="4" borderId="3" xfId="0" applyFont="1" applyFill="1" applyBorder="1" applyAlignment="1">
      <alignment horizontal="left" vertical="center"/>
    </xf>
    <xf numFmtId="0" fontId="24" fillId="4" borderId="4" xfId="0" applyFont="1" applyFill="1" applyBorder="1" applyAlignment="1">
      <alignment horizontal="left" vertical="center"/>
    </xf>
    <xf numFmtId="0" fontId="27" fillId="7" borderId="0" xfId="0" applyFont="1" applyFill="1" applyBorder="1" applyAlignment="1">
      <alignment horizontal="right" vertical="center"/>
    </xf>
    <xf numFmtId="0" fontId="14" fillId="5" borderId="11" xfId="0" applyFont="1" applyFill="1" applyBorder="1" applyAlignment="1">
      <alignment horizontal="center" vertical="center" wrapText="1"/>
    </xf>
    <xf numFmtId="166" fontId="11" fillId="4" borderId="6" xfId="0" quotePrefix="1" applyNumberFormat="1" applyFont="1" applyFill="1" applyBorder="1" applyAlignment="1">
      <alignment horizontal="center" vertical="center"/>
    </xf>
    <xf numFmtId="166" fontId="11" fillId="4" borderId="6" xfId="0" applyNumberFormat="1" applyFont="1" applyFill="1" applyBorder="1" applyAlignment="1">
      <alignment horizontal="center" vertical="center"/>
    </xf>
    <xf numFmtId="0" fontId="11" fillId="9" borderId="3" xfId="0" applyFont="1" applyFill="1" applyBorder="1" applyAlignment="1">
      <alignment horizontal="center" vertical="center"/>
    </xf>
    <xf numFmtId="0" fontId="11" fillId="9" borderId="10" xfId="0" applyFont="1" applyFill="1" applyBorder="1" applyAlignment="1">
      <alignment horizontal="center" vertical="center"/>
    </xf>
    <xf numFmtId="0" fontId="12" fillId="4" borderId="3" xfId="0" applyFont="1" applyFill="1" applyBorder="1" applyAlignment="1">
      <alignment horizontal="left" vertical="top" wrapText="1"/>
    </xf>
    <xf numFmtId="0" fontId="12" fillId="4" borderId="10" xfId="0" applyFont="1" applyFill="1" applyBorder="1" applyAlignment="1">
      <alignment horizontal="left" vertical="top" wrapText="1"/>
    </xf>
    <xf numFmtId="0" fontId="25" fillId="5" borderId="11" xfId="0" applyFont="1" applyFill="1" applyBorder="1" applyAlignment="1">
      <alignment horizontal="center" vertical="center"/>
    </xf>
    <xf numFmtId="0" fontId="12" fillId="5" borderId="11" xfId="0" applyFont="1" applyFill="1" applyBorder="1" applyAlignment="1">
      <alignment horizontal="center" vertical="center"/>
    </xf>
    <xf numFmtId="49" fontId="14" fillId="6" borderId="7" xfId="3" applyNumberFormat="1" applyFont="1" applyFill="1" applyBorder="1" applyAlignment="1">
      <alignment horizontal="center" vertical="center"/>
    </xf>
    <xf numFmtId="0" fontId="14" fillId="6" borderId="7" xfId="3" applyFont="1" applyFill="1" applyBorder="1" applyAlignment="1">
      <alignment horizontal="center" vertical="center"/>
    </xf>
    <xf numFmtId="49" fontId="11" fillId="8" borderId="8" xfId="3" applyNumberFormat="1" applyFont="1" applyFill="1" applyBorder="1" applyAlignment="1">
      <alignment horizontal="left" vertical="center"/>
    </xf>
    <xf numFmtId="49" fontId="11" fillId="8" borderId="6" xfId="3" applyNumberFormat="1" applyFont="1" applyFill="1" applyBorder="1" applyAlignment="1">
      <alignment horizontal="left" vertical="center"/>
    </xf>
    <xf numFmtId="49" fontId="11" fillId="8" borderId="4" xfId="3" applyNumberFormat="1" applyFont="1" applyFill="1" applyBorder="1" applyAlignment="1">
      <alignment horizontal="left" vertical="center"/>
    </xf>
    <xf numFmtId="49" fontId="11" fillId="8" borderId="1" xfId="3" applyNumberFormat="1" applyFont="1" applyFill="1" applyBorder="1" applyAlignment="1">
      <alignment horizontal="left" vertical="center"/>
    </xf>
    <xf numFmtId="0" fontId="12" fillId="8" borderId="8" xfId="0" applyFont="1" applyFill="1" applyBorder="1"/>
    <xf numFmtId="0" fontId="12" fillId="8" borderId="6" xfId="0" applyFont="1" applyFill="1" applyBorder="1"/>
    <xf numFmtId="0" fontId="12" fillId="8" borderId="4" xfId="0" applyFont="1" applyFill="1" applyBorder="1"/>
    <xf numFmtId="0" fontId="12" fillId="8" borderId="1" xfId="0" applyFont="1" applyFill="1" applyBorder="1"/>
    <xf numFmtId="0" fontId="14" fillId="5" borderId="16" xfId="0" applyFont="1" applyFill="1" applyBorder="1" applyAlignment="1">
      <alignment horizontal="center"/>
    </xf>
    <xf numFmtId="0" fontId="14" fillId="5" borderId="11" xfId="0" applyFont="1" applyFill="1" applyBorder="1" applyAlignment="1">
      <alignment horizont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44" fontId="12" fillId="6" borderId="17" xfId="2" applyFont="1" applyFill="1" applyBorder="1" applyAlignment="1">
      <alignment horizontal="center" vertical="center"/>
    </xf>
    <xf numFmtId="44" fontId="12" fillId="6" borderId="18" xfId="2" applyFont="1" applyFill="1" applyBorder="1" applyAlignment="1">
      <alignment horizontal="center" vertical="center"/>
    </xf>
    <xf numFmtId="44" fontId="12" fillId="6" borderId="19" xfId="2" applyFont="1" applyFill="1" applyBorder="1" applyAlignment="1">
      <alignment horizontal="center" vertical="center"/>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1"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5"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11" xfId="0" applyFont="1" applyFill="1" applyBorder="1" applyAlignment="1">
      <alignment horizontal="center" vertical="center"/>
    </xf>
    <xf numFmtId="0" fontId="12" fillId="8" borderId="4" xfId="0" applyFont="1" applyFill="1" applyBorder="1" applyAlignment="1">
      <alignment horizontal="left" vertical="center"/>
    </xf>
    <xf numFmtId="0" fontId="12" fillId="8" borderId="1" xfId="0" applyFont="1" applyFill="1" applyBorder="1" applyAlignment="1">
      <alignment horizontal="left" vertical="center"/>
    </xf>
    <xf numFmtId="0" fontId="14" fillId="6" borderId="14" xfId="3" applyFont="1" applyFill="1" applyBorder="1" applyAlignment="1">
      <alignment horizontal="center" vertical="center"/>
    </xf>
    <xf numFmtId="0" fontId="14" fillId="5" borderId="81" xfId="0" applyFont="1" applyFill="1" applyBorder="1" applyAlignment="1">
      <alignment horizontal="center" vertical="center"/>
    </xf>
    <xf numFmtId="0" fontId="12" fillId="8" borderId="8" xfId="0" applyFont="1" applyFill="1" applyBorder="1" applyAlignment="1">
      <alignment horizontal="left" vertical="center"/>
    </xf>
    <xf numFmtId="0" fontId="12" fillId="8" borderId="6" xfId="0" applyFont="1" applyFill="1" applyBorder="1" applyAlignment="1">
      <alignment horizontal="left" vertical="center"/>
    </xf>
    <xf numFmtId="0" fontId="22" fillId="5" borderId="11" xfId="0" applyFont="1" applyFill="1" applyBorder="1" applyAlignment="1">
      <alignment horizontal="center" vertical="center"/>
    </xf>
    <xf numFmtId="0" fontId="21" fillId="7" borderId="0" xfId="1" applyFont="1" applyFill="1" applyBorder="1" applyAlignment="1" applyProtection="1">
      <alignment horizontal="center" vertical="center"/>
    </xf>
    <xf numFmtId="0" fontId="20" fillId="7" borderId="0" xfId="1" applyFont="1" applyFill="1" applyBorder="1" applyAlignment="1" applyProtection="1">
      <alignment horizontal="left" vertical="center" wrapText="1"/>
    </xf>
    <xf numFmtId="49" fontId="11" fillId="0" borderId="4" xfId="1" applyNumberFormat="1" applyFont="1" applyFill="1" applyBorder="1" applyAlignment="1" applyProtection="1">
      <alignment horizontal="center" vertical="center"/>
      <protection locked="0"/>
    </xf>
    <xf numFmtId="49" fontId="11" fillId="0" borderId="1" xfId="1" applyNumberFormat="1" applyFont="1" applyFill="1" applyBorder="1" applyAlignment="1" applyProtection="1">
      <alignment horizontal="center" vertical="center"/>
      <protection locked="0"/>
    </xf>
    <xf numFmtId="0" fontId="14" fillId="5" borderId="11" xfId="1" applyFont="1" applyFill="1" applyBorder="1" applyAlignment="1" applyProtection="1">
      <alignment horizontal="center" vertical="center"/>
      <protection locked="0"/>
    </xf>
    <xf numFmtId="0" fontId="12" fillId="9" borderId="2" xfId="0" applyFont="1" applyFill="1" applyBorder="1" applyAlignment="1">
      <alignment horizontal="center" vertical="center"/>
    </xf>
    <xf numFmtId="49" fontId="11" fillId="8" borderId="4" xfId="3" applyNumberFormat="1" applyFont="1" applyFill="1" applyBorder="1" applyAlignment="1">
      <alignment horizontal="center" vertical="center"/>
    </xf>
    <xf numFmtId="49" fontId="11" fillId="8" borderId="1" xfId="3" applyNumberFormat="1" applyFont="1" applyFill="1" applyBorder="1" applyAlignment="1">
      <alignment horizontal="center" vertical="center"/>
    </xf>
    <xf numFmtId="0" fontId="14" fillId="6" borderId="7" xfId="0" applyFont="1" applyFill="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8" fillId="6" borderId="33" xfId="3" applyFont="1" applyFill="1" applyBorder="1" applyAlignment="1">
      <alignment horizontal="center" vertical="center"/>
    </xf>
    <xf numFmtId="0" fontId="18" fillId="6" borderId="0" xfId="3" applyFont="1" applyFill="1" applyBorder="1" applyAlignment="1">
      <alignment horizontal="center" vertical="center"/>
    </xf>
    <xf numFmtId="0" fontId="18" fillId="6" borderId="27" xfId="3" applyFont="1" applyFill="1" applyBorder="1" applyAlignment="1">
      <alignment horizontal="center" vertical="center"/>
    </xf>
    <xf numFmtId="49" fontId="18" fillId="6" borderId="48" xfId="3" applyNumberFormat="1" applyFont="1" applyFill="1" applyBorder="1" applyAlignment="1">
      <alignment horizontal="center" vertical="center"/>
    </xf>
    <xf numFmtId="49" fontId="18" fillId="6" borderId="30" xfId="3" applyNumberFormat="1" applyFont="1" applyFill="1" applyBorder="1" applyAlignment="1">
      <alignment horizontal="center" vertical="center"/>
    </xf>
    <xf numFmtId="49" fontId="18" fillId="6" borderId="49" xfId="3" applyNumberFormat="1" applyFont="1" applyFill="1" applyBorder="1" applyAlignment="1">
      <alignment horizontal="center" vertical="center"/>
    </xf>
    <xf numFmtId="49" fontId="18" fillId="6" borderId="17" xfId="3" applyNumberFormat="1" applyFont="1" applyFill="1" applyBorder="1" applyAlignment="1">
      <alignment horizontal="center" vertical="center"/>
    </xf>
    <xf numFmtId="49" fontId="18" fillId="6" borderId="18" xfId="3" applyNumberFormat="1" applyFont="1" applyFill="1" applyBorder="1" applyAlignment="1">
      <alignment horizontal="center" vertical="center"/>
    </xf>
    <xf numFmtId="49" fontId="18" fillId="6" borderId="19" xfId="3" applyNumberFormat="1" applyFont="1" applyFill="1" applyBorder="1" applyAlignment="1">
      <alignment horizontal="center" vertical="center"/>
    </xf>
    <xf numFmtId="0" fontId="12" fillId="5" borderId="16" xfId="0" applyFont="1" applyFill="1" applyBorder="1" applyAlignment="1">
      <alignment horizontal="center" vertical="center"/>
    </xf>
    <xf numFmtId="0" fontId="18" fillId="6" borderId="43" xfId="3" applyFont="1" applyFill="1" applyBorder="1" applyAlignment="1">
      <alignment horizontal="center" vertical="center"/>
    </xf>
    <xf numFmtId="0" fontId="18" fillId="6" borderId="31" xfId="3" applyFont="1" applyFill="1" applyBorder="1" applyAlignment="1">
      <alignment horizontal="center" vertical="center"/>
    </xf>
    <xf numFmtId="0" fontId="18" fillId="6" borderId="50" xfId="3" applyFont="1" applyFill="1" applyBorder="1" applyAlignment="1">
      <alignment horizontal="center" vertical="center"/>
    </xf>
    <xf numFmtId="49" fontId="11" fillId="0" borderId="4" xfId="1" applyNumberFormat="1" applyFont="1" applyFill="1" applyBorder="1" applyAlignment="1" applyProtection="1">
      <alignment horizontal="center" vertical="center"/>
    </xf>
    <xf numFmtId="49" fontId="11" fillId="0" borderId="1" xfId="1" applyNumberFormat="1" applyFont="1" applyFill="1" applyBorder="1" applyAlignment="1" applyProtection="1">
      <alignment horizontal="center" vertical="center"/>
    </xf>
    <xf numFmtId="0" fontId="14" fillId="5" borderId="15"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12" xfId="0" applyFont="1" applyFill="1" applyBorder="1" applyAlignment="1">
      <alignment horizontal="center" vertical="center"/>
    </xf>
    <xf numFmtId="0" fontId="15" fillId="7" borderId="0" xfId="1" applyFont="1" applyFill="1" applyBorder="1" applyAlignment="1" applyProtection="1">
      <alignment horizontal="center" vertical="center"/>
      <protection locked="0"/>
    </xf>
    <xf numFmtId="49" fontId="11" fillId="8" borderId="3" xfId="3" applyNumberFormat="1" applyFont="1" applyFill="1" applyBorder="1" applyAlignment="1">
      <alignment horizontal="left" vertical="center"/>
    </xf>
    <xf numFmtId="0" fontId="12" fillId="8" borderId="3" xfId="0" applyFont="1" applyFill="1" applyBorder="1" applyAlignment="1">
      <alignment horizontal="left" vertical="center"/>
    </xf>
    <xf numFmtId="0" fontId="12" fillId="8" borderId="12" xfId="0" applyFont="1" applyFill="1" applyBorder="1" applyAlignment="1">
      <alignment horizontal="center" vertical="center"/>
    </xf>
    <xf numFmtId="49" fontId="11" fillId="8" borderId="20" xfId="3" applyNumberFormat="1" applyFont="1" applyFill="1" applyBorder="1" applyAlignment="1">
      <alignment horizontal="left" vertical="center"/>
    </xf>
    <xf numFmtId="0" fontId="12" fillId="8" borderId="20" xfId="0" applyFont="1" applyFill="1" applyBorder="1" applyAlignment="1">
      <alignment horizontal="left" vertical="center"/>
    </xf>
    <xf numFmtId="0" fontId="12" fillId="8" borderId="3" xfId="0" applyFont="1" applyFill="1" applyBorder="1"/>
    <xf numFmtId="0" fontId="12" fillId="8" borderId="20" xfId="0" applyFont="1" applyFill="1" applyBorder="1"/>
    <xf numFmtId="0" fontId="12" fillId="8" borderId="3" xfId="0" applyFont="1" applyFill="1" applyBorder="1" applyAlignment="1">
      <alignment horizontal="center" vertical="center"/>
    </xf>
    <xf numFmtId="164" fontId="22" fillId="5" borderId="11" xfId="0" applyNumberFormat="1" applyFont="1" applyFill="1" applyBorder="1" applyAlignment="1" applyProtection="1">
      <alignment horizontal="center" vertical="center"/>
      <protection locked="0"/>
    </xf>
    <xf numFmtId="0" fontId="14" fillId="5" borderId="81" xfId="0" applyFont="1" applyFill="1" applyBorder="1" applyAlignment="1" applyProtection="1">
      <alignment horizontal="center" vertical="center"/>
      <protection hidden="1"/>
    </xf>
    <xf numFmtId="0" fontId="14" fillId="5" borderId="82" xfId="0" applyFont="1" applyFill="1" applyBorder="1" applyAlignment="1" applyProtection="1">
      <alignment horizontal="center" vertical="center"/>
      <protection hidden="1"/>
    </xf>
    <xf numFmtId="0" fontId="14" fillId="5" borderId="11"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xf numFmtId="0" fontId="12" fillId="6" borderId="83" xfId="0" applyFont="1" applyFill="1" applyBorder="1" applyAlignment="1" applyProtection="1">
      <alignment horizontal="center" vertical="center"/>
      <protection locked="0"/>
    </xf>
    <xf numFmtId="0" fontId="12" fillId="6" borderId="84" xfId="0" applyFont="1" applyFill="1" applyBorder="1" applyAlignment="1" applyProtection="1">
      <alignment horizontal="center" vertical="center"/>
      <protection locked="0"/>
    </xf>
    <xf numFmtId="0" fontId="12" fillId="6" borderId="85" xfId="0" applyFont="1" applyFill="1" applyBorder="1" applyAlignment="1" applyProtection="1">
      <alignment horizontal="center" vertical="center"/>
      <protection locked="0"/>
    </xf>
    <xf numFmtId="0" fontId="22" fillId="5" borderId="16" xfId="0" applyFont="1" applyFill="1" applyBorder="1" applyAlignment="1" applyProtection="1">
      <alignment horizontal="center" vertical="center" wrapText="1"/>
      <protection hidden="1"/>
    </xf>
    <xf numFmtId="0" fontId="22" fillId="5" borderId="11" xfId="0" applyFont="1" applyFill="1" applyBorder="1" applyAlignment="1" applyProtection="1">
      <alignment horizontal="center" vertical="center" wrapText="1"/>
      <protection hidden="1"/>
    </xf>
    <xf numFmtId="0" fontId="37" fillId="8" borderId="75" xfId="0" applyFont="1" applyFill="1" applyBorder="1" applyAlignment="1" applyProtection="1">
      <alignment horizontal="center" vertical="center"/>
      <protection locked="0"/>
    </xf>
    <xf numFmtId="0" fontId="37" fillId="8" borderId="76" xfId="0" applyFont="1" applyFill="1" applyBorder="1" applyAlignment="1" applyProtection="1">
      <alignment horizontal="center" vertical="center"/>
      <protection locked="0"/>
    </xf>
    <xf numFmtId="0" fontId="37" fillId="8" borderId="77" xfId="0" applyFont="1" applyFill="1" applyBorder="1" applyAlignment="1" applyProtection="1">
      <alignment horizontal="center" vertical="center"/>
      <protection locked="0"/>
    </xf>
    <xf numFmtId="0" fontId="37" fillId="8" borderId="1" xfId="0" applyFont="1" applyFill="1" applyBorder="1" applyAlignment="1" applyProtection="1">
      <alignment horizontal="center" vertical="center"/>
      <protection hidden="1"/>
    </xf>
    <xf numFmtId="0" fontId="22" fillId="5" borderId="16" xfId="0" applyFont="1" applyFill="1" applyBorder="1" applyAlignment="1" applyProtection="1">
      <alignment horizontal="center" vertical="center"/>
      <protection hidden="1"/>
    </xf>
    <xf numFmtId="0" fontId="22" fillId="5" borderId="11" xfId="0" applyFont="1" applyFill="1" applyBorder="1" applyAlignment="1" applyProtection="1">
      <alignment horizontal="center" vertical="center"/>
      <protection hidden="1"/>
    </xf>
    <xf numFmtId="0" fontId="12" fillId="6" borderId="87" xfId="0" applyFont="1" applyFill="1" applyBorder="1" applyAlignment="1" applyProtection="1">
      <alignment horizontal="center" vertical="center"/>
      <protection locked="0"/>
    </xf>
    <xf numFmtId="0" fontId="22" fillId="5" borderId="89" xfId="0" applyFont="1" applyFill="1" applyBorder="1" applyAlignment="1" applyProtection="1">
      <alignment horizontal="center" vertical="center"/>
      <protection hidden="1"/>
    </xf>
    <xf numFmtId="0" fontId="12" fillId="6" borderId="26" xfId="0" applyFont="1" applyFill="1" applyBorder="1" applyAlignment="1" applyProtection="1">
      <alignment horizontal="center" vertical="center"/>
      <protection locked="0"/>
    </xf>
    <xf numFmtId="44" fontId="12" fillId="6" borderId="3" xfId="2" applyFont="1" applyFill="1" applyBorder="1" applyAlignment="1" applyProtection="1">
      <alignment horizontal="center" vertical="center"/>
      <protection locked="0"/>
    </xf>
    <xf numFmtId="44" fontId="12" fillId="6" borderId="10" xfId="2" applyFont="1" applyFill="1" applyBorder="1" applyAlignment="1" applyProtection="1">
      <alignment horizontal="center" vertical="center"/>
      <protection locked="0"/>
    </xf>
    <xf numFmtId="44" fontId="12" fillId="6" borderId="4" xfId="2"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protection hidden="1"/>
    </xf>
    <xf numFmtId="0" fontId="14" fillId="5" borderId="89" xfId="0" applyFont="1" applyFill="1" applyBorder="1" applyAlignment="1" applyProtection="1">
      <alignment horizontal="center" vertical="center"/>
      <protection hidden="1"/>
    </xf>
    <xf numFmtId="0" fontId="14" fillId="5" borderId="16" xfId="0" applyFont="1" applyFill="1" applyBorder="1" applyAlignment="1" applyProtection="1">
      <alignment horizontal="center" vertical="center"/>
      <protection hidden="1"/>
    </xf>
    <xf numFmtId="0" fontId="14" fillId="6" borderId="17" xfId="0" applyFont="1" applyFill="1" applyBorder="1" applyAlignment="1" applyProtection="1">
      <alignment horizontal="center" vertical="center"/>
      <protection hidden="1"/>
    </xf>
    <xf numFmtId="0" fontId="14" fillId="6" borderId="18" xfId="0" applyFont="1" applyFill="1" applyBorder="1" applyAlignment="1" applyProtection="1">
      <alignment horizontal="center" vertical="center"/>
      <protection hidden="1"/>
    </xf>
    <xf numFmtId="0" fontId="14" fillId="6" borderId="19" xfId="0" applyFont="1" applyFill="1" applyBorder="1" applyAlignment="1" applyProtection="1">
      <alignment horizontal="center" vertical="center"/>
      <protection hidden="1"/>
    </xf>
    <xf numFmtId="44" fontId="14" fillId="6" borderId="74" xfId="2" applyFont="1" applyFill="1" applyBorder="1" applyAlignment="1" applyProtection="1">
      <alignment horizontal="center" vertical="center"/>
      <protection hidden="1"/>
    </xf>
    <xf numFmtId="44" fontId="14" fillId="6" borderId="0" xfId="2" applyFont="1" applyFill="1" applyBorder="1" applyAlignment="1" applyProtection="1">
      <alignment horizontal="center" vertical="center"/>
      <protection hidden="1"/>
    </xf>
    <xf numFmtId="44" fontId="14" fillId="6" borderId="78" xfId="2" applyFont="1" applyFill="1" applyBorder="1" applyAlignment="1" applyProtection="1">
      <alignment horizontal="center" vertical="center"/>
      <protection hidden="1"/>
    </xf>
    <xf numFmtId="49" fontId="24" fillId="4" borderId="3" xfId="0" applyNumberFormat="1" applyFont="1" applyFill="1" applyBorder="1" applyAlignment="1">
      <alignment horizontal="left" vertical="center"/>
    </xf>
    <xf numFmtId="49" fontId="24" fillId="4" borderId="4" xfId="0" applyNumberFormat="1" applyFont="1" applyFill="1" applyBorder="1" applyAlignment="1">
      <alignment horizontal="left" vertical="center"/>
    </xf>
    <xf numFmtId="49" fontId="24" fillId="8" borderId="3" xfId="0" applyNumberFormat="1" applyFont="1" applyFill="1" applyBorder="1" applyAlignment="1">
      <alignment horizontal="center" vertical="center"/>
    </xf>
    <xf numFmtId="49" fontId="24" fillId="8" borderId="10" xfId="0" applyNumberFormat="1" applyFont="1" applyFill="1" applyBorder="1" applyAlignment="1">
      <alignment horizontal="center" vertical="center"/>
    </xf>
    <xf numFmtId="49" fontId="24" fillId="8" borderId="4" xfId="0" applyNumberFormat="1" applyFont="1" applyFill="1" applyBorder="1" applyAlignment="1">
      <alignment horizontal="center" vertical="center"/>
    </xf>
    <xf numFmtId="0" fontId="0" fillId="4" borderId="3" xfId="0" applyFont="1" applyFill="1" applyBorder="1" applyAlignment="1">
      <alignment horizontal="left" vertical="center"/>
    </xf>
    <xf numFmtId="0" fontId="0" fillId="4" borderId="4" xfId="0" applyFont="1" applyFill="1" applyBorder="1" applyAlignment="1">
      <alignment horizontal="left" vertical="center"/>
    </xf>
    <xf numFmtId="0" fontId="19" fillId="6" borderId="66" xfId="0" applyNumberFormat="1" applyFont="1" applyFill="1" applyBorder="1" applyAlignment="1">
      <alignment horizontal="center" vertical="center"/>
    </xf>
    <xf numFmtId="0" fontId="19" fillId="6" borderId="67" xfId="0" applyNumberFormat="1" applyFont="1" applyFill="1" applyBorder="1" applyAlignment="1">
      <alignment horizontal="center" vertical="center"/>
    </xf>
    <xf numFmtId="0" fontId="19" fillId="6" borderId="68" xfId="0" applyNumberFormat="1" applyFont="1" applyFill="1" applyBorder="1" applyAlignment="1">
      <alignment horizontal="center" vertical="center"/>
    </xf>
    <xf numFmtId="0" fontId="0" fillId="8" borderId="20" xfId="0" applyFont="1" applyFill="1" applyBorder="1" applyAlignment="1">
      <alignment horizontal="center" vertical="center"/>
    </xf>
    <xf numFmtId="0" fontId="0" fillId="8" borderId="71" xfId="0" applyFont="1" applyFill="1" applyBorder="1" applyAlignment="1">
      <alignment horizontal="center" vertical="center"/>
    </xf>
    <xf numFmtId="0" fontId="0" fillId="8" borderId="8" xfId="0" applyFont="1" applyFill="1" applyBorder="1" applyAlignment="1">
      <alignment horizontal="center" vertical="center"/>
    </xf>
    <xf numFmtId="0" fontId="0" fillId="7" borderId="3" xfId="0" applyFont="1" applyFill="1" applyBorder="1" applyAlignment="1">
      <alignment horizontal="left" vertical="center"/>
    </xf>
    <xf numFmtId="0" fontId="0" fillId="7" borderId="4" xfId="0" applyFont="1" applyFill="1" applyBorder="1" applyAlignment="1">
      <alignment horizontal="left" vertical="center"/>
    </xf>
    <xf numFmtId="49" fontId="24" fillId="8" borderId="20" xfId="0" applyNumberFormat="1" applyFont="1" applyFill="1" applyBorder="1" applyAlignment="1">
      <alignment horizontal="center" vertical="center"/>
    </xf>
    <xf numFmtId="49" fontId="24" fillId="8" borderId="71" xfId="0" applyNumberFormat="1" applyFont="1" applyFill="1" applyBorder="1" applyAlignment="1">
      <alignment horizontal="center" vertical="center"/>
    </xf>
    <xf numFmtId="49" fontId="24" fillId="8" borderId="8" xfId="0" applyNumberFormat="1" applyFont="1" applyFill="1" applyBorder="1" applyAlignment="1">
      <alignment horizontal="center" vertical="center"/>
    </xf>
    <xf numFmtId="49" fontId="24" fillId="7" borderId="3" xfId="0" applyNumberFormat="1" applyFont="1" applyFill="1" applyBorder="1" applyAlignment="1">
      <alignment horizontal="left" vertical="center"/>
    </xf>
    <xf numFmtId="49" fontId="24" fillId="7" borderId="4" xfId="0" applyNumberFormat="1" applyFont="1" applyFill="1" applyBorder="1" applyAlignment="1">
      <alignment horizontal="left" vertical="center"/>
    </xf>
    <xf numFmtId="49" fontId="24" fillId="7" borderId="69" xfId="0" applyNumberFormat="1" applyFont="1" applyFill="1" applyBorder="1" applyAlignment="1">
      <alignment horizontal="left" vertical="center"/>
    </xf>
    <xf numFmtId="49" fontId="24" fillId="7" borderId="70" xfId="0" applyNumberFormat="1" applyFont="1" applyFill="1" applyBorder="1" applyAlignment="1">
      <alignment horizontal="left" vertical="center"/>
    </xf>
    <xf numFmtId="49" fontId="24" fillId="4" borderId="69" xfId="0" applyNumberFormat="1" applyFont="1" applyFill="1" applyBorder="1" applyAlignment="1">
      <alignment horizontal="left" vertical="center"/>
    </xf>
    <xf numFmtId="49" fontId="24" fillId="4" borderId="70" xfId="0" applyNumberFormat="1" applyFont="1" applyFill="1" applyBorder="1" applyAlignment="1">
      <alignment horizontal="left" vertical="center"/>
    </xf>
    <xf numFmtId="0" fontId="0" fillId="8" borderId="3"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4" xfId="0" applyFont="1" applyFill="1" applyBorder="1" applyAlignment="1">
      <alignment horizontal="center" vertical="center"/>
    </xf>
    <xf numFmtId="0" fontId="24" fillId="4" borderId="3" xfId="0" applyFont="1" applyFill="1" applyBorder="1" applyAlignment="1">
      <alignment horizontal="left" vertical="center"/>
    </xf>
    <xf numFmtId="0" fontId="24" fillId="4" borderId="4" xfId="0" applyFont="1" applyFill="1" applyBorder="1" applyAlignment="1">
      <alignment horizontal="left" vertical="center"/>
    </xf>
    <xf numFmtId="0" fontId="0" fillId="4" borderId="69" xfId="0" applyFont="1" applyFill="1" applyBorder="1" applyAlignment="1">
      <alignment horizontal="left" vertical="center"/>
    </xf>
    <xf numFmtId="0" fontId="0" fillId="4" borderId="70" xfId="0" applyFont="1" applyFill="1" applyBorder="1" applyAlignment="1">
      <alignment horizontal="left" vertical="center"/>
    </xf>
    <xf numFmtId="49" fontId="24" fillId="8" borderId="1" xfId="0" applyNumberFormat="1" applyFont="1" applyFill="1" applyBorder="1" applyAlignment="1">
      <alignment horizontal="center" vertical="center"/>
    </xf>
    <xf numFmtId="0" fontId="28" fillId="7" borderId="64" xfId="0" applyNumberFormat="1" applyFont="1" applyFill="1" applyBorder="1" applyAlignment="1">
      <alignment horizontal="center"/>
    </xf>
    <xf numFmtId="0" fontId="29" fillId="7" borderId="64" xfId="0" applyNumberFormat="1" applyFont="1" applyFill="1" applyBorder="1" applyAlignment="1">
      <alignment horizontal="center"/>
    </xf>
    <xf numFmtId="49" fontId="30" fillId="10" borderId="65" xfId="0" applyNumberFormat="1" applyFont="1" applyFill="1" applyBorder="1" applyAlignment="1">
      <alignment horizontal="center" vertical="center" wrapText="1"/>
    </xf>
    <xf numFmtId="0" fontId="30" fillId="5" borderId="65" xfId="0" applyFont="1" applyFill="1" applyBorder="1" applyAlignment="1">
      <alignment horizontal="center" vertical="center"/>
    </xf>
    <xf numFmtId="0" fontId="19" fillId="11" borderId="66" xfId="0" applyNumberFormat="1" applyFont="1" applyFill="1" applyBorder="1" applyAlignment="1">
      <alignment horizontal="center" vertical="center" wrapText="1"/>
    </xf>
    <xf numFmtId="0" fontId="19" fillId="11" borderId="67" xfId="0" applyNumberFormat="1" applyFont="1" applyFill="1" applyBorder="1" applyAlignment="1">
      <alignment horizontal="center" vertical="center" wrapText="1"/>
    </xf>
    <xf numFmtId="0" fontId="19" fillId="11" borderId="68" xfId="0" applyNumberFormat="1" applyFont="1" applyFill="1" applyBorder="1" applyAlignment="1">
      <alignment horizontal="center" vertical="center" wrapText="1"/>
    </xf>
    <xf numFmtId="49" fontId="24" fillId="8" borderId="6" xfId="0" applyNumberFormat="1" applyFont="1" applyFill="1" applyBorder="1" applyAlignment="1">
      <alignment horizontal="center" vertical="center"/>
    </xf>
    <xf numFmtId="0" fontId="31" fillId="5" borderId="0" xfId="0" applyFont="1" applyFill="1" applyBorder="1" applyAlignment="1">
      <alignment horizontal="center" vertical="center" wrapText="1"/>
    </xf>
    <xf numFmtId="0" fontId="36" fillId="0" borderId="3" xfId="0" applyFont="1" applyBorder="1" applyAlignment="1">
      <alignment horizontal="left" vertical="center" wrapText="1" indent="1"/>
    </xf>
    <xf numFmtId="0" fontId="36" fillId="0" borderId="4" xfId="0" applyFont="1" applyBorder="1" applyAlignment="1">
      <alignment horizontal="left" vertical="center" wrapText="1" indent="1"/>
    </xf>
  </cellXfs>
  <cellStyles count="4">
    <cellStyle name="Currency" xfId="2" builtinId="4"/>
    <cellStyle name="Hyperlink" xfId="3" builtinId="8"/>
    <cellStyle name="Normal" xfId="0" builtinId="0"/>
    <cellStyle name="Normal_NSFBUD" xfId="1"/>
  </cellStyles>
  <dxfs count="0"/>
  <tableStyles count="0" defaultTableStyle="TableStyleMedium2" defaultPivotStyle="PivotStyleLight16"/>
  <colors>
    <mruColors>
      <color rgb="FFB8B2B0"/>
      <color rgb="FF351314"/>
      <color rgb="FF968D8A"/>
      <color rgb="FF615957"/>
      <color rgb="FF682628"/>
      <color rgb="FFDDD9D9"/>
      <color rgb="FFAF3F3F"/>
      <color rgb="FFD07E7E"/>
      <color rgb="FFF4F4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219075</xdr:colOff>
      <xdr:row>1</xdr:row>
      <xdr:rowOff>238125</xdr:rowOff>
    </xdr:from>
    <xdr:ext cx="1209675" cy="670192"/>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428625"/>
          <a:ext cx="1209675" cy="670192"/>
        </a:xfrm>
        <a:prstGeom prst="rect">
          <a:avLst/>
        </a:prstGeom>
      </xdr:spPr>
    </xdr:pic>
    <xdr:clientData/>
  </xdr:oneCellAnchor>
  <xdr:twoCellAnchor>
    <xdr:from>
      <xdr:col>3</xdr:col>
      <xdr:colOff>428625</xdr:colOff>
      <xdr:row>1</xdr:row>
      <xdr:rowOff>19050</xdr:rowOff>
    </xdr:from>
    <xdr:to>
      <xdr:col>3</xdr:col>
      <xdr:colOff>4333876</xdr:colOff>
      <xdr:row>3</xdr:row>
      <xdr:rowOff>257176</xdr:rowOff>
    </xdr:to>
    <xdr:sp macro="" textlink="">
      <xdr:nvSpPr>
        <xdr:cNvPr id="3" name="TextBox 2"/>
        <xdr:cNvSpPr txBox="1"/>
      </xdr:nvSpPr>
      <xdr:spPr>
        <a:xfrm>
          <a:off x="1762125" y="209550"/>
          <a:ext cx="3905251" cy="1143001"/>
        </a:xfrm>
        <a:prstGeom prst="rect">
          <a:avLst/>
        </a:prstGeom>
        <a:solidFill>
          <a:srgbClr val="F4F4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b="1" i="0" u="none" strike="noStrike">
            <a:solidFill>
              <a:srgbClr val="615957"/>
            </a:solidFill>
            <a:effectLst/>
            <a:latin typeface="Garamond" panose="02020404030301010803" pitchFamily="18" charset="0"/>
            <a:ea typeface="+mn-ea"/>
            <a:cs typeface="+mn-cs"/>
          </a:endParaRPr>
        </a:p>
        <a:p>
          <a:pPr algn="l"/>
          <a:r>
            <a:rPr lang="en-CA" sz="1100" b="1" i="0">
              <a:solidFill>
                <a:srgbClr val="968D8A"/>
              </a:solidFill>
              <a:effectLst/>
              <a:latin typeface="Garamond" panose="02020404030301010803" pitchFamily="18" charset="0"/>
              <a:ea typeface="+mn-ea"/>
              <a:cs typeface="+mn-cs"/>
            </a:rPr>
            <a:t>Research Project Management </a:t>
          </a:r>
        </a:p>
        <a:p>
          <a:pPr algn="l"/>
          <a:r>
            <a:rPr lang="en-CA" sz="1100" b="0" i="0">
              <a:solidFill>
                <a:srgbClr val="968D8A"/>
              </a:solidFill>
              <a:effectLst/>
              <a:latin typeface="Garamond" panose="02020404030301010803" pitchFamily="18" charset="0"/>
              <a:ea typeface="+mn-ea"/>
              <a:cs typeface="+mn-cs"/>
            </a:rPr>
            <a:t>Memorial University of Newfoundland</a:t>
          </a:r>
        </a:p>
        <a:p>
          <a:pPr algn="l"/>
          <a:r>
            <a:rPr lang="en-CA" sz="1100" b="0" i="0">
              <a:solidFill>
                <a:srgbClr val="968D8A"/>
              </a:solidFill>
              <a:effectLst/>
              <a:latin typeface="Garamond" panose="02020404030301010803" pitchFamily="18" charset="0"/>
              <a:ea typeface="+mn-ea"/>
              <a:cs typeface="+mn-cs"/>
            </a:rPr>
            <a:t>Bruneau Centre for Research and Innovation</a:t>
          </a:r>
          <a:br>
            <a:rPr lang="en-CA" sz="1100" b="0" i="0">
              <a:solidFill>
                <a:srgbClr val="968D8A"/>
              </a:solidFill>
              <a:effectLst/>
              <a:latin typeface="Garamond" panose="02020404030301010803" pitchFamily="18" charset="0"/>
              <a:ea typeface="+mn-ea"/>
              <a:cs typeface="+mn-cs"/>
            </a:rPr>
          </a:br>
          <a:r>
            <a:rPr lang="en-CA" sz="1100" b="0" i="0">
              <a:solidFill>
                <a:srgbClr val="968D8A"/>
              </a:solidFill>
              <a:effectLst/>
              <a:latin typeface="Garamond" panose="02020404030301010803" pitchFamily="18" charset="0"/>
              <a:ea typeface="+mn-ea"/>
              <a:cs typeface="+mn-cs"/>
            </a:rPr>
            <a:t>P.O. Box 4200</a:t>
          </a:r>
        </a:p>
        <a:p>
          <a:pPr algn="l"/>
          <a:r>
            <a:rPr lang="en-CA" sz="1100" b="0" i="0">
              <a:solidFill>
                <a:srgbClr val="968D8A"/>
              </a:solidFill>
              <a:effectLst/>
              <a:latin typeface="Garamond" panose="02020404030301010803" pitchFamily="18" charset="0"/>
              <a:ea typeface="+mn-ea"/>
              <a:cs typeface="+mn-cs"/>
            </a:rPr>
            <a:t>St. John's, NL. A1C 5S7</a:t>
          </a:r>
          <a:r>
            <a:rPr lang="en-CA" sz="1100" b="0" i="0">
              <a:solidFill>
                <a:srgbClr val="615957"/>
              </a:solidFill>
              <a:effectLst/>
              <a:latin typeface="+mn-lt"/>
              <a:ea typeface="+mn-ea"/>
              <a:cs typeface="+mn-cs"/>
            </a:rPr>
            <a:t/>
          </a:r>
          <a:br>
            <a:rPr lang="en-CA" sz="1100" b="0" i="0">
              <a:solidFill>
                <a:srgbClr val="615957"/>
              </a:solidFill>
              <a:effectLst/>
              <a:latin typeface="+mn-lt"/>
              <a:ea typeface="+mn-ea"/>
              <a:cs typeface="+mn-cs"/>
            </a:rPr>
          </a:br>
          <a:r>
            <a:rPr lang="en-CA" sz="1100" b="1" i="0">
              <a:solidFill>
                <a:srgbClr val="615957"/>
              </a:solidFill>
              <a:effectLst/>
              <a:latin typeface="+mn-lt"/>
              <a:ea typeface="+mn-ea"/>
              <a:cs typeface="+mn-cs"/>
            </a:rPr>
            <a:t> </a:t>
          </a:r>
          <a:endParaRPr lang="en-CA" sz="1100" b="0" i="0">
            <a:solidFill>
              <a:srgbClr val="615957"/>
            </a:solidFill>
            <a:effectLst/>
            <a:latin typeface="+mn-lt"/>
            <a:ea typeface="+mn-ea"/>
            <a:cs typeface="+mn-cs"/>
          </a:endParaRPr>
        </a:p>
      </xdr:txBody>
    </xdr:sp>
    <xdr:clientData/>
  </xdr:twoCellAnchor>
  <xdr:twoCellAnchor>
    <xdr:from>
      <xdr:col>3</xdr:col>
      <xdr:colOff>152400</xdr:colOff>
      <xdr:row>7</xdr:row>
      <xdr:rowOff>66675</xdr:rowOff>
    </xdr:from>
    <xdr:to>
      <xdr:col>3</xdr:col>
      <xdr:colOff>4878265</xdr:colOff>
      <xdr:row>7</xdr:row>
      <xdr:rowOff>66675</xdr:rowOff>
    </xdr:to>
    <xdr:cxnSp macro="">
      <xdr:nvCxnSpPr>
        <xdr:cNvPr id="4" name="Straight Connector 3"/>
        <xdr:cNvCxnSpPr/>
      </xdr:nvCxnSpPr>
      <xdr:spPr>
        <a:xfrm>
          <a:off x="1485900" y="2733675"/>
          <a:ext cx="4725865" cy="0"/>
        </a:xfrm>
        <a:prstGeom prst="line">
          <a:avLst/>
        </a:prstGeom>
        <a:ln w="12700">
          <a:solidFill>
            <a:srgbClr val="968D8A"/>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oneCellAnchor>
    <xdr:from>
      <xdr:col>2</xdr:col>
      <xdr:colOff>539751</xdr:colOff>
      <xdr:row>7</xdr:row>
      <xdr:rowOff>306916</xdr:rowOff>
    </xdr:from>
    <xdr:ext cx="5143499" cy="7651749"/>
    <xdr:sp macro="" textlink="">
      <xdr:nvSpPr>
        <xdr:cNvPr id="5" name="TextBox 4"/>
        <xdr:cNvSpPr txBox="1"/>
      </xdr:nvSpPr>
      <xdr:spPr>
        <a:xfrm>
          <a:off x="1301751" y="2741083"/>
          <a:ext cx="5143499" cy="7651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100"/>
            <a:t>The Budget Templates may be used by researchers to aid in the planning of a </a:t>
          </a:r>
          <a:r>
            <a:rPr lang="en-CA" sz="1100" baseline="0"/>
            <a:t>research project budget. For more detailed guidance on the use of these templates, please see the associated </a:t>
          </a:r>
          <a:r>
            <a:rPr lang="en-CA" sz="1100" u="sng" baseline="0"/>
            <a:t>User Guide </a:t>
          </a:r>
          <a:r>
            <a:rPr lang="en-CA" sz="1100" u="none" baseline="0"/>
            <a:t>available on the Research Project Management Website. For assistance in the development of a research project budget please contact your respective Faculty Grant Facilitator.</a:t>
          </a:r>
        </a:p>
        <a:p>
          <a:r>
            <a:rPr lang="en-CA" sz="1100"/>
            <a:t/>
          </a:r>
          <a:br>
            <a:rPr lang="en-CA" sz="1100"/>
          </a:br>
          <a:r>
            <a:rPr lang="en-CA" sz="1100"/>
            <a:t>▪ On the tab titled “Planned Budget” the researcher can break down their project into    cost categories to plan their budget and spending.</a:t>
          </a:r>
          <a:r>
            <a:rPr lang="en-CA" sz="1100" baseline="0"/>
            <a:t> The indirect cost amounts will be automatically populated based on the completion of the 'Planned Indirect Costs' Tab. If a maximum funding amount is known, the amount can be used in planning project expenditures.</a:t>
          </a:r>
          <a:r>
            <a:rPr lang="en-CA" sz="1100"/>
            <a:t/>
          </a:r>
          <a:br>
            <a:rPr lang="en-CA" sz="1100"/>
          </a:br>
          <a:r>
            <a:rPr lang="en-CA" sz="1100"/>
            <a:t/>
          </a:r>
          <a:br>
            <a:rPr lang="en-CA" sz="1100"/>
          </a:br>
          <a:r>
            <a:rPr lang="en-CA" sz="1100"/>
            <a:t>▪ The tab titled “Planned Indirect Costs” gives researchers a detailed account of all of</a:t>
          </a:r>
          <a:r>
            <a:rPr lang="en-CA" sz="1100" baseline="0"/>
            <a:t> </a:t>
          </a:r>
          <a:r>
            <a:rPr lang="en-CA" sz="1100"/>
            <a:t>the indirect costs associated with all project expenses. </a:t>
          </a:r>
          <a:r>
            <a:rPr lang="en-CA" sz="1100" u="sng"/>
            <a:t>The only edits necessary on this sheet is the input of the indirect cost rate</a:t>
          </a:r>
          <a:r>
            <a:rPr lang="en-CA" sz="1100"/>
            <a:t>. Indirect costs will then automatically populate within the 'Planned</a:t>
          </a:r>
          <a:r>
            <a:rPr lang="en-CA" sz="1100" baseline="0"/>
            <a:t> Budget' tab. </a:t>
          </a:r>
        </a:p>
        <a:p>
          <a:endParaRPr lang="en-CA" sz="1100" baseline="0"/>
        </a:p>
        <a:p>
          <a:r>
            <a:rPr lang="en-CA" sz="1100">
              <a:solidFill>
                <a:schemeClr val="tx1"/>
              </a:solidFill>
              <a:effectLst/>
              <a:latin typeface="+mn-lt"/>
              <a:ea typeface="+mn-ea"/>
              <a:cs typeface="+mn-cs"/>
            </a:rPr>
            <a:t>▪ The tab titled 'Planned Project Financing' provides the researcher</a:t>
          </a:r>
          <a:r>
            <a:rPr lang="en-CA" sz="1100" baseline="0">
              <a:solidFill>
                <a:schemeClr val="tx1"/>
              </a:solidFill>
              <a:effectLst/>
              <a:latin typeface="+mn-lt"/>
              <a:ea typeface="+mn-ea"/>
              <a:cs typeface="+mn-cs"/>
            </a:rPr>
            <a:t> an opportunity to match planned project expenditures to sources of project financing to ensure adequate project financing is in place to carry out planned project activities. Planed project costs will automatically be populated based on the completion of the 'Planned Budget' and "Planned Indirect Costs' Tabs.</a:t>
          </a:r>
          <a:r>
            <a:rPr lang="en-CA" sz="1100"/>
            <a:t/>
          </a:r>
          <a:br>
            <a:rPr lang="en-CA" sz="1100"/>
          </a:br>
          <a:r>
            <a:rPr lang="en-CA" sz="1100"/>
            <a:t/>
          </a:r>
          <a:br>
            <a:rPr lang="en-CA" sz="1100"/>
          </a:br>
          <a:endParaRPr lang="en-CA" sz="1100" b="0" i="0" u="none" strike="noStrike" baseline="0" smtClean="0">
            <a:solidFill>
              <a:schemeClr val="tx1"/>
            </a:solidFill>
            <a:latin typeface="+mn-lt"/>
            <a:ea typeface="+mn-ea"/>
            <a:cs typeface="+mn-cs"/>
          </a:endParaRPr>
        </a:p>
        <a:p>
          <a:r>
            <a:rPr lang="en-CA" sz="1100" b="0" i="0" u="none" strike="noStrike" baseline="0" smtClean="0">
              <a:solidFill>
                <a:schemeClr val="tx1"/>
              </a:solidFill>
              <a:latin typeface="+mn-lt"/>
              <a:ea typeface="+mn-ea"/>
              <a:cs typeface="+mn-cs"/>
            </a:rPr>
            <a:t>The "Expense Types" tab outlines the reference numbers associated with the common expense types contained within the ‘Planned Budget’ template. These reference numbers may be useful during reconciliation activities associated with the review of project expenditures. </a:t>
          </a:r>
        </a:p>
        <a:p>
          <a:r>
            <a:rPr lang="en-CA" sz="1100"/>
            <a:t/>
          </a:r>
          <a:br>
            <a:rPr lang="en-CA" sz="1100"/>
          </a:br>
          <a:r>
            <a:rPr lang="en-CA" sz="1100"/>
            <a:t/>
          </a:r>
          <a:br>
            <a:rPr lang="en-CA" sz="1100"/>
          </a:br>
          <a:r>
            <a:rPr lang="en-CA" sz="1100"/>
            <a:t>▪ The Tab titled “Glossary” provides definitions of terms used in the templates</a:t>
          </a:r>
          <a:br>
            <a:rPr lang="en-CA" sz="1100"/>
          </a:br>
          <a:r>
            <a:rPr lang="en-CA" sz="1100"/>
            <a:t/>
          </a:r>
          <a:br>
            <a:rPr lang="en-CA" sz="1100"/>
          </a:br>
          <a:r>
            <a:rPr lang="en-CA" sz="1100"/>
            <a:t>**In preparation of the budget templates, numerous financial planning/monitoring services offered through Canadian Universities were reviewed for applicability within Memorial's Research Project Management Services. From this review, the ' Research Budget Template' offered through Queen's University was referenced in the creation of this series of budget templates. </a:t>
          </a:r>
        </a:p>
        <a:p>
          <a:pPr marL="0" marR="0" lvl="0" indent="0" defTabSz="914400" eaLnBrk="1" fontAlgn="auto" latinLnBrk="0" hangingPunct="1">
            <a:lnSpc>
              <a:spcPct val="100000"/>
            </a:lnSpc>
            <a:spcBef>
              <a:spcPts val="0"/>
            </a:spcBef>
            <a:spcAft>
              <a:spcPts val="0"/>
            </a:spcAft>
            <a:buClrTx/>
            <a:buSzTx/>
            <a:buFontTx/>
            <a:buNone/>
            <a:tabLst/>
            <a:defRPr/>
          </a:pPr>
          <a:r>
            <a:rPr lang="en-CA" sz="1100"/>
            <a:t/>
          </a:r>
          <a:br>
            <a:rPr lang="en-CA" sz="1100"/>
          </a:br>
          <a:r>
            <a:rPr lang="en-CA" sz="1100" i="1"/>
            <a:t/>
          </a:r>
          <a:br>
            <a:rPr lang="en-CA" sz="1100" i="1"/>
          </a:br>
          <a:r>
            <a:rPr lang="en-CA" sz="1100" i="1"/>
            <a:t>If you have any questions, or have found any errors within this Budgeting Template package, please feel free to</a:t>
          </a:r>
          <a:r>
            <a:rPr lang="en-CA" sz="1100" i="1" baseline="0"/>
            <a:t> </a:t>
          </a:r>
          <a:r>
            <a:rPr lang="en-CA" sz="1100" i="1"/>
            <a:t>contact us through our website: </a:t>
          </a:r>
          <a:r>
            <a:rPr lang="en-CA" sz="1100" b="0" i="1" baseline="0">
              <a:solidFill>
                <a:schemeClr val="tx1"/>
              </a:solidFill>
              <a:effectLst/>
              <a:latin typeface="+mn-lt"/>
              <a:ea typeface="+mn-ea"/>
              <a:cs typeface="+mn-cs"/>
            </a:rPr>
            <a:t>https://research-tools.mun.ca/rpm/</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0" i="1"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CA">
              <a:effectLst/>
            </a:rPr>
            <a:t>Copyright © 2017 Memorial University of Newfoundland</a:t>
          </a:r>
        </a:p>
        <a:p>
          <a:r>
            <a:rPr lang="en-CA" sz="1100"/>
            <a:t/>
          </a:r>
          <a:br>
            <a:rPr lang="en-CA" sz="1100"/>
          </a:br>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64578</xdr:colOff>
      <xdr:row>1</xdr:row>
      <xdr:rowOff>123355</xdr:rowOff>
    </xdr:from>
    <xdr:to>
      <xdr:col>2</xdr:col>
      <xdr:colOff>1089617</xdr:colOff>
      <xdr:row>4</xdr:row>
      <xdr:rowOff>219445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171" y="413948"/>
          <a:ext cx="1622370" cy="903294"/>
        </a:xfrm>
        <a:prstGeom prst="rect">
          <a:avLst/>
        </a:prstGeom>
      </xdr:spPr>
    </xdr:pic>
    <xdr:clientData/>
  </xdr:twoCellAnchor>
  <xdr:twoCellAnchor>
    <xdr:from>
      <xdr:col>2</xdr:col>
      <xdr:colOff>1287241</xdr:colOff>
      <xdr:row>3</xdr:row>
      <xdr:rowOff>119458</xdr:rowOff>
    </xdr:from>
    <xdr:to>
      <xdr:col>6</xdr:col>
      <xdr:colOff>32288</xdr:colOff>
      <xdr:row>3</xdr:row>
      <xdr:rowOff>119458</xdr:rowOff>
    </xdr:to>
    <xdr:cxnSp macro="">
      <xdr:nvCxnSpPr>
        <xdr:cNvPr id="3" name="Straight Connector 2"/>
        <xdr:cNvCxnSpPr/>
      </xdr:nvCxnSpPr>
      <xdr:spPr>
        <a:xfrm>
          <a:off x="2175165" y="1055814"/>
          <a:ext cx="4653776" cy="0"/>
        </a:xfrm>
        <a:prstGeom prst="line">
          <a:avLst/>
        </a:prstGeom>
        <a:ln w="12700">
          <a:solidFill>
            <a:srgbClr val="B8B2B0"/>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xdr:col>
      <xdr:colOff>1212296</xdr:colOff>
      <xdr:row>0</xdr:row>
      <xdr:rowOff>214569</xdr:rowOff>
    </xdr:from>
    <xdr:to>
      <xdr:col>4</xdr:col>
      <xdr:colOff>1357773</xdr:colOff>
      <xdr:row>3</xdr:row>
      <xdr:rowOff>64549</xdr:rowOff>
    </xdr:to>
    <xdr:sp macro="" textlink="">
      <xdr:nvSpPr>
        <xdr:cNvPr id="4" name="TextBox 3"/>
        <xdr:cNvSpPr txBox="1"/>
      </xdr:nvSpPr>
      <xdr:spPr>
        <a:xfrm>
          <a:off x="2100220" y="214569"/>
          <a:ext cx="3923189" cy="786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rgbClr val="968D8A"/>
              </a:solidFill>
              <a:latin typeface="Garamond" panose="02020404030301010803" pitchFamily="18" charset="0"/>
            </a:rPr>
            <a:t>Research Project Management</a:t>
          </a:r>
        </a:p>
        <a:p>
          <a:r>
            <a:rPr lang="en-CA" sz="1400">
              <a:solidFill>
                <a:srgbClr val="968D8A"/>
              </a:solidFill>
              <a:latin typeface="Garamond" panose="02020404030301010803" pitchFamily="18" charset="0"/>
            </a:rPr>
            <a:t>Tools and Templates                          </a:t>
          </a:r>
        </a:p>
        <a:p>
          <a:r>
            <a:rPr lang="en-US" sz="1400" u="none">
              <a:solidFill>
                <a:schemeClr val="bg1">
                  <a:lumMod val="50000"/>
                </a:schemeClr>
              </a:solidFill>
              <a:effectLst/>
              <a:latin typeface="Garamond" panose="02020404030301010803" pitchFamily="18" charset="0"/>
              <a:ea typeface="+mn-ea"/>
              <a:cs typeface="+mn-cs"/>
            </a:rPr>
            <a:t>https://research-tools.mun.ca/rpm/</a:t>
          </a:r>
          <a:endParaRPr lang="en-CA" sz="1400" u="none">
            <a:solidFill>
              <a:schemeClr val="bg1">
                <a:lumMod val="50000"/>
              </a:schemeClr>
            </a:solidFill>
            <a:latin typeface="Garamond" panose="02020404030301010803" pitchFamily="18" charset="0"/>
          </a:endParaRPr>
        </a:p>
      </xdr:txBody>
    </xdr:sp>
    <xdr:clientData/>
  </xdr:twoCellAnchor>
  <xdr:twoCellAnchor>
    <xdr:from>
      <xdr:col>2</xdr:col>
      <xdr:colOff>723353</xdr:colOff>
      <xdr:row>4</xdr:row>
      <xdr:rowOff>74063</xdr:rowOff>
    </xdr:from>
    <xdr:to>
      <xdr:col>4</xdr:col>
      <xdr:colOff>1168869</xdr:colOff>
      <xdr:row>5</xdr:row>
      <xdr:rowOff>245592</xdr:rowOff>
    </xdr:to>
    <xdr:sp macro="" textlink="">
      <xdr:nvSpPr>
        <xdr:cNvPr id="6" name="TextBox 5"/>
        <xdr:cNvSpPr txBox="1"/>
      </xdr:nvSpPr>
      <xdr:spPr>
        <a:xfrm>
          <a:off x="1611277" y="1171860"/>
          <a:ext cx="4223228" cy="41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2400" b="0" i="0" u="none" strike="noStrike" kern="0" cap="none" spc="0" normalizeH="0" baseline="0" noProof="0">
              <a:ln>
                <a:noFill/>
              </a:ln>
              <a:solidFill>
                <a:srgbClr val="351314"/>
              </a:solidFill>
              <a:effectLst/>
              <a:uLnTx/>
              <a:uFillTx/>
              <a:latin typeface="Garamond" panose="02020404030301010803" pitchFamily="18" charset="0"/>
              <a:ea typeface="+mn-ea"/>
              <a:cs typeface="+mn-cs"/>
            </a:rPr>
            <a:t>Planned Budget Template</a:t>
          </a:r>
        </a:p>
        <a:p>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137271</xdr:colOff>
      <xdr:row>1</xdr:row>
      <xdr:rowOff>90580</xdr:rowOff>
    </xdr:from>
    <xdr:to>
      <xdr:col>2</xdr:col>
      <xdr:colOff>1144561</xdr:colOff>
      <xdr:row>4</xdr:row>
      <xdr:rowOff>190500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021" y="376330"/>
          <a:ext cx="1594665" cy="893670"/>
        </a:xfrm>
        <a:prstGeom prst="rect">
          <a:avLst/>
        </a:prstGeom>
      </xdr:spPr>
    </xdr:pic>
    <xdr:clientData/>
  </xdr:twoCellAnchor>
  <xdr:twoCellAnchor>
    <xdr:from>
      <xdr:col>2</xdr:col>
      <xdr:colOff>1289610</xdr:colOff>
      <xdr:row>0</xdr:row>
      <xdr:rowOff>237565</xdr:rowOff>
    </xdr:from>
    <xdr:to>
      <xdr:col>4</xdr:col>
      <xdr:colOff>1311104</xdr:colOff>
      <xdr:row>8</xdr:row>
      <xdr:rowOff>112759</xdr:rowOff>
    </xdr:to>
    <xdr:sp macro="" textlink="">
      <xdr:nvSpPr>
        <xdr:cNvPr id="4" name="TextBox 3"/>
        <xdr:cNvSpPr txBox="1"/>
      </xdr:nvSpPr>
      <xdr:spPr>
        <a:xfrm>
          <a:off x="2162735" y="237565"/>
          <a:ext cx="3799744" cy="1811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rgbClr val="968D8A"/>
              </a:solidFill>
              <a:latin typeface="Garamond" panose="02020404030301010803" pitchFamily="18" charset="0"/>
            </a:rPr>
            <a:t>Research Project Management                      </a:t>
          </a:r>
        </a:p>
        <a:p>
          <a:r>
            <a:rPr lang="en-CA" sz="1400">
              <a:solidFill>
                <a:srgbClr val="968D8A"/>
              </a:solidFill>
              <a:latin typeface="Garamond" panose="02020404030301010803" pitchFamily="18" charset="0"/>
            </a:rPr>
            <a:t>Tools and Templates                          </a:t>
          </a:r>
        </a:p>
        <a:p>
          <a:r>
            <a:rPr lang="en-US" sz="1400">
              <a:solidFill>
                <a:schemeClr val="bg1">
                  <a:lumMod val="50000"/>
                </a:schemeClr>
              </a:solidFill>
              <a:effectLst/>
              <a:latin typeface="Garamond" panose="02020404030301010803" pitchFamily="18" charset="0"/>
              <a:ea typeface="+mn-ea"/>
              <a:cs typeface="+mn-cs"/>
            </a:rPr>
            <a:t>https://research-tools.mun.ca/rpm/</a:t>
          </a:r>
          <a:endParaRPr lang="en-CA" sz="1400">
            <a:solidFill>
              <a:schemeClr val="bg1">
                <a:lumMod val="50000"/>
              </a:schemeClr>
            </a:solidFill>
            <a:effectLst/>
            <a:latin typeface="Garamond" panose="02020404030301010803" pitchFamily="18" charset="0"/>
          </a:endParaRPr>
        </a:p>
      </xdr:txBody>
    </xdr:sp>
    <xdr:clientData/>
  </xdr:twoCellAnchor>
  <xdr:twoCellAnchor>
    <xdr:from>
      <xdr:col>2</xdr:col>
      <xdr:colOff>1381125</xdr:colOff>
      <xdr:row>3</xdr:row>
      <xdr:rowOff>224118</xdr:rowOff>
    </xdr:from>
    <xdr:to>
      <xdr:col>6</xdr:col>
      <xdr:colOff>0</xdr:colOff>
      <xdr:row>3</xdr:row>
      <xdr:rowOff>224118</xdr:rowOff>
    </xdr:to>
    <xdr:cxnSp macro="">
      <xdr:nvCxnSpPr>
        <xdr:cNvPr id="5" name="Straight Connector 4"/>
        <xdr:cNvCxnSpPr/>
      </xdr:nvCxnSpPr>
      <xdr:spPr>
        <a:xfrm>
          <a:off x="2254250" y="1065493"/>
          <a:ext cx="4778375" cy="0"/>
        </a:xfrm>
        <a:prstGeom prst="line">
          <a:avLst/>
        </a:prstGeom>
        <a:ln w="12700">
          <a:solidFill>
            <a:srgbClr val="B8B2B0"/>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xdr:col>
      <xdr:colOff>917948</xdr:colOff>
      <xdr:row>4</xdr:row>
      <xdr:rowOff>134470</xdr:rowOff>
    </xdr:from>
    <xdr:to>
      <xdr:col>4</xdr:col>
      <xdr:colOff>1361252</xdr:colOff>
      <xdr:row>6</xdr:row>
      <xdr:rowOff>140072</xdr:rowOff>
    </xdr:to>
    <xdr:sp macro="" textlink="">
      <xdr:nvSpPr>
        <xdr:cNvPr id="7" name="TextBox 6"/>
        <xdr:cNvSpPr txBox="1"/>
      </xdr:nvSpPr>
      <xdr:spPr>
        <a:xfrm>
          <a:off x="1791073" y="1213970"/>
          <a:ext cx="4221554" cy="481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2000" b="0" i="0" u="none" strike="noStrike" kern="0" cap="none" spc="0" normalizeH="0" baseline="0" noProof="0">
              <a:ln>
                <a:noFill/>
              </a:ln>
              <a:solidFill>
                <a:srgbClr val="351314"/>
              </a:solidFill>
              <a:effectLst/>
              <a:uLnTx/>
              <a:uFillTx/>
              <a:latin typeface="Garamond" panose="02020404030301010803" pitchFamily="18" charset="0"/>
              <a:ea typeface="+mn-ea"/>
              <a:cs typeface="+mn-cs"/>
            </a:rPr>
            <a:t>Planned Indirect Costs Template</a:t>
          </a:r>
        </a:p>
        <a:p>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28864</xdr:colOff>
      <xdr:row>1</xdr:row>
      <xdr:rowOff>37236</xdr:rowOff>
    </xdr:from>
    <xdr:to>
      <xdr:col>2</xdr:col>
      <xdr:colOff>591327</xdr:colOff>
      <xdr:row>4</xdr:row>
      <xdr:rowOff>215703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325872"/>
          <a:ext cx="1298486" cy="799036"/>
        </a:xfrm>
        <a:prstGeom prst="rect">
          <a:avLst/>
        </a:prstGeom>
      </xdr:spPr>
    </xdr:pic>
    <xdr:clientData/>
  </xdr:twoCellAnchor>
  <xdr:twoCellAnchor>
    <xdr:from>
      <xdr:col>2</xdr:col>
      <xdr:colOff>698499</xdr:colOff>
      <xdr:row>0</xdr:row>
      <xdr:rowOff>222249</xdr:rowOff>
    </xdr:from>
    <xdr:to>
      <xdr:col>4</xdr:col>
      <xdr:colOff>1217034</xdr:colOff>
      <xdr:row>6</xdr:row>
      <xdr:rowOff>183428</xdr:rowOff>
    </xdr:to>
    <xdr:sp macro="" textlink="">
      <xdr:nvSpPr>
        <xdr:cNvPr id="3" name="TextBox 2"/>
        <xdr:cNvSpPr txBox="1"/>
      </xdr:nvSpPr>
      <xdr:spPr>
        <a:xfrm>
          <a:off x="1723158" y="222249"/>
          <a:ext cx="4299671" cy="136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solidFill>
                <a:srgbClr val="968D8A"/>
              </a:solidFill>
              <a:latin typeface="Garamond" panose="02020404030301010803" pitchFamily="18" charset="0"/>
            </a:rPr>
            <a:t>Research Project Management                      </a:t>
          </a:r>
        </a:p>
        <a:p>
          <a:r>
            <a:rPr lang="en-CA" sz="1400">
              <a:solidFill>
                <a:srgbClr val="968D8A"/>
              </a:solidFill>
              <a:latin typeface="Garamond" panose="02020404030301010803" pitchFamily="18" charset="0"/>
            </a:rPr>
            <a:t>Tools and Templates                          </a:t>
          </a:r>
        </a:p>
        <a:p>
          <a:r>
            <a:rPr lang="en-US" sz="1400">
              <a:solidFill>
                <a:schemeClr val="bg1">
                  <a:lumMod val="50000"/>
                </a:schemeClr>
              </a:solidFill>
              <a:effectLst/>
              <a:latin typeface="Garamond" panose="02020404030301010803" pitchFamily="18" charset="0"/>
              <a:ea typeface="+mn-ea"/>
              <a:cs typeface="+mn-cs"/>
            </a:rPr>
            <a:t>https://research-tools.mun.ca/rpm/</a:t>
          </a:r>
          <a:endParaRPr lang="en-CA" sz="1400">
            <a:solidFill>
              <a:schemeClr val="bg1">
                <a:lumMod val="50000"/>
              </a:schemeClr>
            </a:solidFill>
            <a:effectLst/>
            <a:latin typeface="Garamond" panose="02020404030301010803" pitchFamily="18" charset="0"/>
          </a:endParaRPr>
        </a:p>
      </xdr:txBody>
    </xdr:sp>
    <xdr:clientData/>
  </xdr:twoCellAnchor>
  <xdr:twoCellAnchor>
    <xdr:from>
      <xdr:col>2</xdr:col>
      <xdr:colOff>779318</xdr:colOff>
      <xdr:row>4</xdr:row>
      <xdr:rowOff>121227</xdr:rowOff>
    </xdr:from>
    <xdr:to>
      <xdr:col>5</xdr:col>
      <xdr:colOff>1457614</xdr:colOff>
      <xdr:row>4</xdr:row>
      <xdr:rowOff>121227</xdr:rowOff>
    </xdr:to>
    <xdr:cxnSp macro="">
      <xdr:nvCxnSpPr>
        <xdr:cNvPr id="4" name="Straight Connector 3"/>
        <xdr:cNvCxnSpPr/>
      </xdr:nvCxnSpPr>
      <xdr:spPr>
        <a:xfrm>
          <a:off x="1803977" y="1030432"/>
          <a:ext cx="5830455" cy="0"/>
        </a:xfrm>
        <a:prstGeom prst="line">
          <a:avLst/>
        </a:prstGeom>
        <a:ln w="12700">
          <a:solidFill>
            <a:srgbClr val="B8B2B0"/>
          </a:solidFill>
          <a:prstDash val="soli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xdr:col>
      <xdr:colOff>204930</xdr:colOff>
      <xdr:row>5</xdr:row>
      <xdr:rowOff>5771</xdr:rowOff>
    </xdr:from>
    <xdr:to>
      <xdr:col>4</xdr:col>
      <xdr:colOff>1194954</xdr:colOff>
      <xdr:row>8</xdr:row>
      <xdr:rowOff>69857</xdr:rowOff>
    </xdr:to>
    <xdr:sp macro="" textlink="">
      <xdr:nvSpPr>
        <xdr:cNvPr id="5" name="TextBox 4"/>
        <xdr:cNvSpPr txBox="1"/>
      </xdr:nvSpPr>
      <xdr:spPr>
        <a:xfrm>
          <a:off x="1229589" y="1160316"/>
          <a:ext cx="4771160" cy="670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2000" b="0" i="0" u="none" strike="noStrike" kern="0" cap="none" spc="0" normalizeH="0" baseline="0" noProof="0">
              <a:ln>
                <a:noFill/>
              </a:ln>
              <a:solidFill>
                <a:srgbClr val="351314"/>
              </a:solidFill>
              <a:effectLst/>
              <a:uLnTx/>
              <a:uFillTx/>
              <a:latin typeface="Garamond" panose="02020404030301010803" pitchFamily="18" charset="0"/>
              <a:ea typeface="+mn-ea"/>
              <a:cs typeface="+mn-cs"/>
            </a:rPr>
            <a:t>Planned Project Financing Template</a:t>
          </a: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abSelected="1" zoomScale="90" zoomScaleNormal="90" workbookViewId="0">
      <selection activeCell="L22" sqref="L22"/>
    </sheetView>
  </sheetViews>
  <sheetFormatPr defaultRowHeight="15"/>
  <cols>
    <col min="1" max="1" width="2.85546875" customWidth="1"/>
    <col min="2" max="3" width="8.5703125" customWidth="1"/>
    <col min="4" max="4" width="75.42578125" customWidth="1"/>
    <col min="5" max="6" width="8.5703125" customWidth="1"/>
  </cols>
  <sheetData>
    <row r="1" spans="1:6">
      <c r="A1" s="118"/>
      <c r="B1" s="120"/>
      <c r="C1" s="120"/>
      <c r="D1" s="120"/>
      <c r="E1" s="120"/>
      <c r="F1" s="120"/>
    </row>
    <row r="2" spans="1:6" ht="48.75" customHeight="1">
      <c r="A2" s="118"/>
      <c r="B2" s="143"/>
      <c r="C2" s="142"/>
      <c r="D2" s="142"/>
      <c r="E2" s="142"/>
      <c r="F2" s="141"/>
    </row>
    <row r="3" spans="1:6" ht="22.5" customHeight="1">
      <c r="A3" s="118"/>
      <c r="B3" s="131"/>
      <c r="C3" s="130"/>
      <c r="D3" s="130"/>
      <c r="E3" s="130"/>
      <c r="F3" s="127"/>
    </row>
    <row r="4" spans="1:6" ht="22.5" customHeight="1">
      <c r="A4" s="118"/>
      <c r="B4" s="131"/>
      <c r="C4" s="130"/>
      <c r="D4" s="130"/>
      <c r="E4" s="130"/>
      <c r="F4" s="127"/>
    </row>
    <row r="5" spans="1:6" ht="27" customHeight="1" thickBot="1">
      <c r="A5" s="118"/>
      <c r="B5" s="131"/>
      <c r="C5" s="319" t="s">
        <v>229</v>
      </c>
      <c r="D5" s="319"/>
      <c r="E5" s="319"/>
      <c r="F5" s="127"/>
    </row>
    <row r="6" spans="1:6" ht="15.75" thickTop="1">
      <c r="A6" s="118"/>
      <c r="B6" s="131"/>
      <c r="C6" s="140"/>
      <c r="D6" s="139"/>
      <c r="E6" s="138"/>
      <c r="F6" s="127"/>
    </row>
    <row r="7" spans="1:6" ht="39.75" customHeight="1">
      <c r="A7" s="118"/>
      <c r="B7" s="131"/>
      <c r="C7" s="136"/>
      <c r="D7" s="307" t="s">
        <v>218</v>
      </c>
      <c r="E7" s="135"/>
      <c r="F7" s="127"/>
    </row>
    <row r="8" spans="1:6" ht="40.5" customHeight="1">
      <c r="A8" s="118"/>
      <c r="B8" s="131"/>
      <c r="C8" s="136"/>
      <c r="D8" s="137"/>
      <c r="E8" s="135"/>
      <c r="F8" s="127"/>
    </row>
    <row r="9" spans="1:6" ht="400.5" customHeight="1">
      <c r="A9" s="118"/>
      <c r="B9" s="131"/>
      <c r="C9" s="136"/>
      <c r="D9" s="306"/>
      <c r="E9" s="135"/>
      <c r="F9" s="127"/>
    </row>
    <row r="10" spans="1:6" ht="183" customHeight="1" thickBot="1">
      <c r="A10" s="118"/>
      <c r="B10" s="131"/>
      <c r="C10" s="134"/>
      <c r="D10" s="133"/>
      <c r="E10" s="132"/>
      <c r="F10" s="127"/>
    </row>
    <row r="11" spans="1:6" ht="15.75" thickTop="1">
      <c r="A11" s="118"/>
      <c r="B11" s="131"/>
      <c r="C11" s="130"/>
      <c r="D11" s="129"/>
      <c r="E11" s="128"/>
      <c r="F11" s="127"/>
    </row>
    <row r="12" spans="1:6" ht="25.5" customHeight="1">
      <c r="A12" s="118"/>
      <c r="B12" s="126"/>
      <c r="C12" s="125"/>
      <c r="D12" s="124"/>
      <c r="E12" s="123"/>
      <c r="F12" s="122"/>
    </row>
    <row r="13" spans="1:6">
      <c r="A13" s="118"/>
      <c r="B13" s="119"/>
      <c r="C13" s="117"/>
      <c r="D13" s="119"/>
      <c r="E13" s="118"/>
    </row>
    <row r="14" spans="1:6">
      <c r="A14" s="118"/>
      <c r="B14" s="119"/>
      <c r="C14" s="116"/>
      <c r="D14" s="119"/>
      <c r="E14" s="118"/>
    </row>
    <row r="15" spans="1:6">
      <c r="A15" s="118"/>
      <c r="B15" s="119"/>
      <c r="C15" s="116"/>
      <c r="D15" s="119"/>
      <c r="E15" s="118"/>
    </row>
    <row r="16" spans="1:6">
      <c r="A16" s="118"/>
      <c r="B16" s="118"/>
      <c r="C16" s="118"/>
      <c r="D16" s="118"/>
      <c r="E16" s="118"/>
    </row>
  </sheetData>
  <mergeCells count="1">
    <mergeCell ref="C5:E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8"/>
  <sheetViews>
    <sheetView showGridLines="0" zoomScale="70" zoomScaleNormal="70" workbookViewId="0">
      <pane xSplit="6" ySplit="17" topLeftCell="G18" activePane="bottomRight" state="frozen"/>
      <selection pane="topRight" activeCell="E1" sqref="E1"/>
      <selection pane="bottomLeft" activeCell="A20" sqref="A20"/>
      <selection pane="bottomRight" activeCell="G6" sqref="G6"/>
    </sheetView>
  </sheetViews>
  <sheetFormatPr defaultColWidth="8.85546875" defaultRowHeight="15"/>
  <cols>
    <col min="1" max="1" width="4.28515625" style="1" customWidth="1"/>
    <col min="2" max="2" width="8.85546875" style="1"/>
    <col min="3" max="3" width="36.140625" style="1" customWidth="1"/>
    <col min="4" max="5" width="20.5703125" style="1" customWidth="1"/>
    <col min="6" max="6" width="11.28515625" style="1" customWidth="1"/>
    <col min="7" max="13" width="22.7109375" style="1" customWidth="1"/>
    <col min="14" max="14" width="1.42578125" style="1" customWidth="1"/>
    <col min="15" max="15" width="26.28515625" style="1" customWidth="1"/>
    <col min="16" max="16" width="4.42578125" style="1" customWidth="1"/>
    <col min="17" max="16384" width="8.85546875" style="1"/>
  </cols>
  <sheetData>
    <row r="1" spans="1:25" ht="23.25" customHeight="1">
      <c r="A1" s="68"/>
      <c r="B1" s="69"/>
      <c r="C1" s="70"/>
      <c r="D1" s="70"/>
      <c r="E1" s="70"/>
      <c r="F1" s="70"/>
      <c r="G1" s="70"/>
      <c r="H1" s="70"/>
      <c r="I1" s="70"/>
      <c r="J1" s="70"/>
      <c r="K1" s="70"/>
      <c r="L1" s="70"/>
      <c r="M1" s="70"/>
      <c r="N1" s="71"/>
      <c r="O1" s="71"/>
      <c r="P1" s="72"/>
    </row>
    <row r="2" spans="1:25" ht="36.75" customHeight="1">
      <c r="A2" s="73"/>
      <c r="B2" s="33"/>
      <c r="C2" s="16"/>
      <c r="D2" s="365"/>
      <c r="E2" s="365"/>
      <c r="F2" s="365"/>
      <c r="G2" s="17"/>
      <c r="H2" s="14"/>
      <c r="I2" s="14"/>
      <c r="J2" s="14"/>
      <c r="K2" s="14"/>
      <c r="L2" s="14"/>
      <c r="M2" s="14"/>
      <c r="N2" s="17"/>
      <c r="O2" s="17"/>
      <c r="P2" s="74"/>
    </row>
    <row r="3" spans="1:25" ht="14.45" customHeight="1">
      <c r="A3" s="73"/>
      <c r="B3" s="33"/>
      <c r="C3" s="16"/>
      <c r="D3" s="365"/>
      <c r="E3" s="365"/>
      <c r="F3" s="365"/>
      <c r="G3" s="14"/>
      <c r="H3" s="14"/>
      <c r="I3" s="14"/>
      <c r="J3" s="14"/>
      <c r="K3" s="14"/>
      <c r="L3" s="14"/>
      <c r="M3" s="14"/>
      <c r="N3" s="17"/>
      <c r="O3" s="17"/>
      <c r="P3" s="74"/>
    </row>
    <row r="4" spans="1:25" ht="12.75" customHeight="1">
      <c r="A4" s="73"/>
      <c r="B4" s="33"/>
      <c r="C4" s="16"/>
      <c r="D4" s="67"/>
      <c r="E4" s="67"/>
      <c r="F4" s="67"/>
      <c r="G4" s="16"/>
      <c r="H4" s="16"/>
      <c r="I4" s="198"/>
      <c r="J4" s="199"/>
      <c r="K4" s="199"/>
      <c r="L4" s="199"/>
      <c r="M4" s="199"/>
      <c r="N4" s="17"/>
      <c r="O4" s="17"/>
      <c r="P4" s="74"/>
    </row>
    <row r="5" spans="1:25" ht="18.75">
      <c r="A5" s="73"/>
      <c r="B5" s="33"/>
      <c r="C5" s="16"/>
      <c r="D5" s="364"/>
      <c r="E5" s="364"/>
      <c r="F5" s="364"/>
      <c r="G5" s="17"/>
      <c r="H5" s="15"/>
      <c r="I5" s="199"/>
      <c r="J5" s="199"/>
      <c r="K5" s="199"/>
      <c r="L5" s="199"/>
      <c r="M5" s="199"/>
      <c r="N5" s="17"/>
      <c r="O5" s="17"/>
      <c r="P5" s="74"/>
      <c r="T5" s="2"/>
      <c r="U5" s="2"/>
      <c r="V5" s="2"/>
      <c r="W5" s="2"/>
      <c r="X5" s="2"/>
      <c r="Y5" s="2"/>
    </row>
    <row r="6" spans="1:25" ht="27.75" customHeight="1">
      <c r="A6" s="73"/>
      <c r="B6" s="33"/>
      <c r="C6" s="16"/>
      <c r="D6" s="364"/>
      <c r="E6" s="364"/>
      <c r="F6" s="364"/>
      <c r="G6" s="15"/>
      <c r="H6" s="15"/>
      <c r="I6" s="199"/>
      <c r="J6" s="199"/>
      <c r="K6" s="199"/>
      <c r="L6" s="199"/>
      <c r="M6" s="199"/>
      <c r="N6" s="17"/>
      <c r="O6" s="17"/>
      <c r="P6" s="74"/>
      <c r="T6" s="2"/>
      <c r="U6" s="2"/>
      <c r="V6" s="2"/>
      <c r="W6" s="2"/>
      <c r="X6" s="2"/>
      <c r="Y6" s="2"/>
    </row>
    <row r="7" spans="1:25" ht="14.25" customHeight="1">
      <c r="A7" s="73"/>
      <c r="B7" s="33"/>
      <c r="C7" s="16"/>
      <c r="D7" s="16"/>
      <c r="E7" s="16"/>
      <c r="F7" s="16"/>
      <c r="G7" s="16"/>
      <c r="H7" s="16"/>
      <c r="I7" s="16"/>
      <c r="J7" s="16"/>
      <c r="K7" s="16"/>
      <c r="L7" s="16"/>
      <c r="M7" s="16"/>
      <c r="N7" s="17"/>
      <c r="O7" s="17"/>
      <c r="P7" s="74"/>
      <c r="T7" s="3"/>
      <c r="U7" s="3"/>
      <c r="V7" s="3"/>
      <c r="W7" s="3"/>
      <c r="X7" s="3"/>
      <c r="Y7" s="3"/>
    </row>
    <row r="8" spans="1:25" ht="24.95" customHeight="1">
      <c r="A8" s="73"/>
      <c r="B8" s="368" t="s">
        <v>0</v>
      </c>
      <c r="C8" s="368"/>
      <c r="D8" s="366"/>
      <c r="E8" s="367"/>
      <c r="F8" s="367"/>
      <c r="G8" s="18"/>
      <c r="H8" s="18"/>
      <c r="I8" s="18"/>
      <c r="J8" s="18"/>
      <c r="K8" s="18"/>
      <c r="L8" s="18"/>
      <c r="M8" s="18"/>
      <c r="N8" s="17"/>
      <c r="O8" s="17"/>
      <c r="P8" s="74"/>
      <c r="T8" s="2"/>
      <c r="U8" s="2"/>
      <c r="V8" s="2"/>
      <c r="W8" s="2"/>
      <c r="X8" s="2"/>
      <c r="Y8" s="2"/>
    </row>
    <row r="9" spans="1:25" ht="24.95" customHeight="1">
      <c r="A9" s="73"/>
      <c r="B9" s="368" t="s">
        <v>172</v>
      </c>
      <c r="C9" s="368"/>
      <c r="D9" s="366"/>
      <c r="E9" s="367"/>
      <c r="F9" s="367"/>
      <c r="G9" s="18"/>
      <c r="H9" s="18"/>
      <c r="I9" s="18"/>
      <c r="J9" s="320" t="s">
        <v>202</v>
      </c>
      <c r="K9" s="320"/>
      <c r="L9" s="320" t="s">
        <v>203</v>
      </c>
      <c r="M9" s="320"/>
      <c r="N9" s="145"/>
      <c r="O9" s="320" t="s">
        <v>204</v>
      </c>
      <c r="P9" s="74"/>
      <c r="U9" s="1" t="s">
        <v>174</v>
      </c>
    </row>
    <row r="10" spans="1:25" ht="24.95" customHeight="1">
      <c r="A10" s="73"/>
      <c r="B10" s="368" t="s">
        <v>219</v>
      </c>
      <c r="C10" s="368"/>
      <c r="D10" s="366"/>
      <c r="E10" s="367"/>
      <c r="F10" s="367"/>
      <c r="G10" s="18"/>
      <c r="H10" s="18"/>
      <c r="I10" s="18"/>
      <c r="J10" s="320"/>
      <c r="K10" s="320"/>
      <c r="L10" s="320"/>
      <c r="M10" s="320"/>
      <c r="N10" s="145"/>
      <c r="O10" s="320"/>
      <c r="P10" s="74"/>
    </row>
    <row r="11" spans="1:25" ht="24.75" customHeight="1">
      <c r="A11" s="73"/>
      <c r="B11" s="368" t="s">
        <v>173</v>
      </c>
      <c r="C11" s="368"/>
      <c r="D11" s="366"/>
      <c r="E11" s="367"/>
      <c r="F11" s="367"/>
      <c r="G11" s="18"/>
      <c r="H11" s="18"/>
      <c r="I11" s="18"/>
      <c r="J11" s="322"/>
      <c r="K11" s="322"/>
      <c r="L11" s="321" t="str">
        <f>IF(ISBLANK(J11), "", O90)</f>
        <v/>
      </c>
      <c r="M11" s="322"/>
      <c r="N11" s="145"/>
      <c r="O11" s="313" t="str">
        <f>IF(ISBLANK(J11),"",(J11-L11))</f>
        <v/>
      </c>
      <c r="P11" s="74"/>
    </row>
    <row r="12" spans="1:25" ht="24.75" customHeight="1">
      <c r="A12" s="73"/>
      <c r="B12" s="368" t="s">
        <v>190</v>
      </c>
      <c r="C12" s="368"/>
      <c r="D12" s="366"/>
      <c r="E12" s="367"/>
      <c r="F12" s="367"/>
      <c r="G12" s="18"/>
      <c r="H12" s="18"/>
      <c r="I12" s="18"/>
      <c r="J12" s="18"/>
      <c r="K12" s="18"/>
      <c r="L12" s="18"/>
      <c r="M12" s="18"/>
      <c r="N12" s="17"/>
      <c r="O12" s="17"/>
      <c r="P12" s="74"/>
    </row>
    <row r="13" spans="1:25" ht="15" customHeight="1">
      <c r="A13" s="73"/>
      <c r="B13" s="33"/>
      <c r="C13" s="17"/>
      <c r="D13" s="17"/>
      <c r="E13" s="17"/>
      <c r="F13" s="17"/>
      <c r="G13" s="17"/>
      <c r="H13" s="17"/>
      <c r="I13" s="17"/>
      <c r="J13" s="17"/>
      <c r="K13" s="17"/>
      <c r="L13" s="17"/>
      <c r="M13" s="17"/>
      <c r="N13" s="17"/>
      <c r="O13" s="17"/>
      <c r="P13" s="74"/>
    </row>
    <row r="14" spans="1:25" ht="30" customHeight="1">
      <c r="A14" s="73"/>
      <c r="B14" s="33"/>
      <c r="C14" s="145"/>
      <c r="D14" s="145"/>
      <c r="E14" s="145"/>
      <c r="F14" s="304"/>
      <c r="G14" s="27" t="s">
        <v>127</v>
      </c>
      <c r="H14" s="27" t="s">
        <v>128</v>
      </c>
      <c r="I14" s="27" t="s">
        <v>129</v>
      </c>
      <c r="J14" s="27" t="s">
        <v>130</v>
      </c>
      <c r="K14" s="27" t="s">
        <v>131</v>
      </c>
      <c r="L14" s="27" t="s">
        <v>132</v>
      </c>
      <c r="M14" s="27" t="s">
        <v>133</v>
      </c>
      <c r="N14" s="37"/>
      <c r="O14" s="327" t="s">
        <v>15</v>
      </c>
      <c r="P14" s="74"/>
    </row>
    <row r="15" spans="1:25" ht="21.95" customHeight="1">
      <c r="A15" s="73"/>
      <c r="B15" s="369" t="s">
        <v>134</v>
      </c>
      <c r="C15" s="369"/>
      <c r="D15" s="369"/>
      <c r="E15" s="369"/>
      <c r="F15" s="369"/>
      <c r="G15" s="200"/>
      <c r="H15" s="201"/>
      <c r="I15" s="201"/>
      <c r="J15" s="201"/>
      <c r="K15" s="201"/>
      <c r="L15" s="201"/>
      <c r="M15" s="201"/>
      <c r="N15" s="38"/>
      <c r="O15" s="327"/>
      <c r="P15" s="74"/>
    </row>
    <row r="16" spans="1:25" ht="21.95" customHeight="1">
      <c r="A16" s="73"/>
      <c r="B16" s="369" t="s">
        <v>135</v>
      </c>
      <c r="C16" s="369"/>
      <c r="D16" s="369"/>
      <c r="E16" s="369"/>
      <c r="F16" s="369"/>
      <c r="G16" s="202"/>
      <c r="H16" s="203"/>
      <c r="I16" s="203"/>
      <c r="J16" s="203"/>
      <c r="K16" s="203"/>
      <c r="L16" s="203"/>
      <c r="M16" s="203"/>
      <c r="N16" s="38"/>
      <c r="O16" s="327"/>
      <c r="P16" s="74"/>
    </row>
    <row r="17" spans="1:17" ht="21.95" customHeight="1">
      <c r="A17" s="73"/>
      <c r="B17" s="305" t="s">
        <v>191</v>
      </c>
      <c r="C17" s="360" t="s">
        <v>3</v>
      </c>
      <c r="D17" s="360"/>
      <c r="E17" s="360"/>
      <c r="F17" s="360"/>
      <c r="G17" s="328"/>
      <c r="H17" s="328"/>
      <c r="I17" s="328"/>
      <c r="J17" s="328"/>
      <c r="K17" s="328"/>
      <c r="L17" s="328"/>
      <c r="M17" s="328"/>
      <c r="N17" s="37"/>
      <c r="O17" s="327"/>
      <c r="P17" s="74"/>
      <c r="Q17" s="2"/>
    </row>
    <row r="18" spans="1:17" ht="21.95" customHeight="1">
      <c r="A18" s="73"/>
      <c r="B18" s="81">
        <v>1</v>
      </c>
      <c r="C18" s="359" t="s">
        <v>136</v>
      </c>
      <c r="D18" s="359"/>
      <c r="E18" s="359"/>
      <c r="F18" s="359"/>
      <c r="G18" s="30"/>
      <c r="H18" s="30"/>
      <c r="I18" s="30"/>
      <c r="J18" s="30"/>
      <c r="K18" s="30"/>
      <c r="L18" s="30"/>
      <c r="M18" s="30"/>
      <c r="N18" s="17"/>
      <c r="O18" s="31"/>
      <c r="P18" s="98"/>
    </row>
    <row r="19" spans="1:17" ht="21.95" customHeight="1">
      <c r="A19" s="73"/>
      <c r="B19" s="82">
        <v>1.1000000000000001</v>
      </c>
      <c r="C19" s="361" t="s">
        <v>145</v>
      </c>
      <c r="D19" s="362"/>
      <c r="E19" s="362"/>
      <c r="F19" s="362"/>
      <c r="G19" s="22"/>
      <c r="H19" s="22"/>
      <c r="I19" s="22"/>
      <c r="J19" s="22"/>
      <c r="K19" s="22"/>
      <c r="L19" s="22"/>
      <c r="M19" s="22"/>
      <c r="N19" s="40"/>
      <c r="O19" s="24">
        <f t="shared" ref="O19:O27" si="0">SUM(G19:M19)</f>
        <v>0</v>
      </c>
      <c r="P19" s="74"/>
    </row>
    <row r="20" spans="1:17" ht="21.95" customHeight="1">
      <c r="A20" s="73"/>
      <c r="B20" s="82">
        <v>1.2</v>
      </c>
      <c r="C20" s="357" t="s">
        <v>146</v>
      </c>
      <c r="D20" s="358"/>
      <c r="E20" s="358"/>
      <c r="F20" s="358"/>
      <c r="G20" s="20"/>
      <c r="H20" s="20"/>
      <c r="I20" s="20"/>
      <c r="J20" s="20"/>
      <c r="K20" s="20"/>
      <c r="L20" s="20"/>
      <c r="M20" s="20"/>
      <c r="N20" s="40"/>
      <c r="O20" s="24">
        <f t="shared" si="0"/>
        <v>0</v>
      </c>
      <c r="P20" s="74"/>
    </row>
    <row r="21" spans="1:17" ht="21.95" customHeight="1">
      <c r="A21" s="73"/>
      <c r="B21" s="82">
        <v>1.3</v>
      </c>
      <c r="C21" s="357" t="s">
        <v>175</v>
      </c>
      <c r="D21" s="358"/>
      <c r="E21" s="358"/>
      <c r="F21" s="358"/>
      <c r="G21" s="20"/>
      <c r="H21" s="20"/>
      <c r="I21" s="20"/>
      <c r="J21" s="20"/>
      <c r="K21" s="20"/>
      <c r="L21" s="20"/>
      <c r="M21" s="20"/>
      <c r="N21" s="40"/>
      <c r="O21" s="24">
        <f t="shared" si="0"/>
        <v>0</v>
      </c>
      <c r="P21" s="74"/>
    </row>
    <row r="22" spans="1:17" ht="21.95" customHeight="1">
      <c r="A22" s="73"/>
      <c r="B22" s="82">
        <v>1.4</v>
      </c>
      <c r="C22" s="357" t="s">
        <v>176</v>
      </c>
      <c r="D22" s="358"/>
      <c r="E22" s="358"/>
      <c r="F22" s="358"/>
      <c r="G22" s="20"/>
      <c r="H22" s="20"/>
      <c r="I22" s="20"/>
      <c r="J22" s="20"/>
      <c r="K22" s="20"/>
      <c r="L22" s="20"/>
      <c r="M22" s="20"/>
      <c r="N22" s="40"/>
      <c r="O22" s="24">
        <f t="shared" si="0"/>
        <v>0</v>
      </c>
      <c r="P22" s="74"/>
    </row>
    <row r="23" spans="1:17" ht="21.95" customHeight="1">
      <c r="A23" s="73"/>
      <c r="B23" s="82">
        <v>1.5</v>
      </c>
      <c r="C23" s="357" t="s">
        <v>177</v>
      </c>
      <c r="D23" s="358"/>
      <c r="E23" s="358"/>
      <c r="F23" s="358"/>
      <c r="G23" s="20"/>
      <c r="H23" s="20"/>
      <c r="I23" s="20"/>
      <c r="J23" s="20"/>
      <c r="K23" s="20"/>
      <c r="L23" s="20"/>
      <c r="M23" s="20"/>
      <c r="N23" s="40"/>
      <c r="O23" s="24">
        <f t="shared" si="0"/>
        <v>0</v>
      </c>
      <c r="P23" s="74"/>
    </row>
    <row r="24" spans="1:17" ht="21.95" customHeight="1">
      <c r="A24" s="73"/>
      <c r="B24" s="82">
        <v>1.6</v>
      </c>
      <c r="C24" s="357" t="s">
        <v>178</v>
      </c>
      <c r="D24" s="358"/>
      <c r="E24" s="358"/>
      <c r="F24" s="358"/>
      <c r="G24" s="20"/>
      <c r="H24" s="20"/>
      <c r="I24" s="20"/>
      <c r="J24" s="20"/>
      <c r="K24" s="20"/>
      <c r="L24" s="20"/>
      <c r="M24" s="20"/>
      <c r="N24" s="41"/>
      <c r="O24" s="24">
        <f t="shared" si="0"/>
        <v>0</v>
      </c>
      <c r="P24" s="74"/>
    </row>
    <row r="25" spans="1:17" ht="21.95" customHeight="1">
      <c r="A25" s="73"/>
      <c r="B25" s="82">
        <v>1.7</v>
      </c>
      <c r="C25" s="357" t="s">
        <v>201</v>
      </c>
      <c r="D25" s="358"/>
      <c r="E25" s="358"/>
      <c r="F25" s="358"/>
      <c r="G25" s="20"/>
      <c r="H25" s="20"/>
      <c r="I25" s="20"/>
      <c r="J25" s="20"/>
      <c r="K25" s="20"/>
      <c r="L25" s="20"/>
      <c r="M25" s="20"/>
      <c r="N25" s="40"/>
      <c r="O25" s="24">
        <f t="shared" si="0"/>
        <v>0</v>
      </c>
      <c r="P25" s="74"/>
    </row>
    <row r="26" spans="1:17" ht="21.95" customHeight="1">
      <c r="A26" s="73"/>
      <c r="B26" s="82">
        <v>1.8</v>
      </c>
      <c r="C26" s="357" t="s">
        <v>220</v>
      </c>
      <c r="D26" s="358"/>
      <c r="E26" s="358"/>
      <c r="F26" s="358"/>
      <c r="G26" s="20"/>
      <c r="H26" s="20"/>
      <c r="I26" s="20"/>
      <c r="J26" s="20"/>
      <c r="K26" s="20"/>
      <c r="L26" s="20"/>
      <c r="M26" s="20"/>
      <c r="N26" s="41"/>
      <c r="O26" s="24">
        <f t="shared" si="0"/>
        <v>0</v>
      </c>
      <c r="P26" s="74"/>
    </row>
    <row r="27" spans="1:17" ht="21.95" customHeight="1">
      <c r="A27" s="73"/>
      <c r="B27" s="82">
        <v>1.9</v>
      </c>
      <c r="C27" s="357" t="s">
        <v>221</v>
      </c>
      <c r="D27" s="358"/>
      <c r="E27" s="358"/>
      <c r="F27" s="358"/>
      <c r="G27" s="20"/>
      <c r="H27" s="20"/>
      <c r="I27" s="20"/>
      <c r="J27" s="20"/>
      <c r="K27" s="20"/>
      <c r="L27" s="20"/>
      <c r="M27" s="20"/>
      <c r="N27" s="40"/>
      <c r="O27" s="24">
        <f t="shared" si="0"/>
        <v>0</v>
      </c>
      <c r="P27" s="74"/>
    </row>
    <row r="28" spans="1:17" ht="21.95" customHeight="1">
      <c r="A28" s="73"/>
      <c r="B28" s="82"/>
      <c r="C28" s="353" t="s">
        <v>183</v>
      </c>
      <c r="D28" s="354"/>
      <c r="E28" s="354"/>
      <c r="F28" s="354"/>
      <c r="G28" s="23">
        <f>SUM(G19:G27)</f>
        <v>0</v>
      </c>
      <c r="H28" s="23">
        <f t="shared" ref="H28:O28" si="1">SUM(H19:H27)</f>
        <v>0</v>
      </c>
      <c r="I28" s="23">
        <f t="shared" si="1"/>
        <v>0</v>
      </c>
      <c r="J28" s="23">
        <f t="shared" si="1"/>
        <v>0</v>
      </c>
      <c r="K28" s="23">
        <f t="shared" si="1"/>
        <v>0</v>
      </c>
      <c r="L28" s="23">
        <f t="shared" si="1"/>
        <v>0</v>
      </c>
      <c r="M28" s="23">
        <f t="shared" si="1"/>
        <v>0</v>
      </c>
      <c r="N28" s="40"/>
      <c r="O28" s="24">
        <f t="shared" si="1"/>
        <v>0</v>
      </c>
      <c r="P28" s="74"/>
    </row>
    <row r="29" spans="1:17" ht="21.95" customHeight="1">
      <c r="A29" s="73"/>
      <c r="B29" s="82">
        <v>2</v>
      </c>
      <c r="C29" s="329" t="s">
        <v>137</v>
      </c>
      <c r="D29" s="329"/>
      <c r="E29" s="329"/>
      <c r="F29" s="329"/>
      <c r="G29" s="345"/>
      <c r="H29" s="346"/>
      <c r="I29" s="346"/>
      <c r="J29" s="346"/>
      <c r="K29" s="346"/>
      <c r="L29" s="346"/>
      <c r="M29" s="347"/>
      <c r="N29" s="42"/>
      <c r="O29" s="24"/>
      <c r="P29" s="74"/>
    </row>
    <row r="30" spans="1:17" ht="21.95" customHeight="1">
      <c r="A30" s="73"/>
      <c r="B30" s="82">
        <v>2.1</v>
      </c>
      <c r="C30" s="331" t="s">
        <v>149</v>
      </c>
      <c r="D30" s="332"/>
      <c r="E30" s="332"/>
      <c r="F30" s="332"/>
      <c r="G30" s="22"/>
      <c r="H30" s="22"/>
      <c r="I30" s="22"/>
      <c r="J30" s="22"/>
      <c r="K30" s="22"/>
      <c r="L30" s="22"/>
      <c r="M30" s="22"/>
      <c r="N30" s="41"/>
      <c r="O30" s="24">
        <f t="shared" ref="O30:O39" si="2">SUM(G30:M30)</f>
        <v>0</v>
      </c>
      <c r="P30" s="74"/>
    </row>
    <row r="31" spans="1:17" ht="21.95" customHeight="1">
      <c r="A31" s="73"/>
      <c r="B31" s="82">
        <v>2.2000000000000002</v>
      </c>
      <c r="C31" s="333" t="s">
        <v>143</v>
      </c>
      <c r="D31" s="334"/>
      <c r="E31" s="334"/>
      <c r="F31" s="334"/>
      <c r="G31" s="20"/>
      <c r="H31" s="20"/>
      <c r="I31" s="20"/>
      <c r="J31" s="20"/>
      <c r="K31" s="20"/>
      <c r="L31" s="20"/>
      <c r="M31" s="20"/>
      <c r="N31" s="40"/>
      <c r="O31" s="24">
        <f t="shared" si="2"/>
        <v>0</v>
      </c>
      <c r="P31" s="74"/>
    </row>
    <row r="32" spans="1:17" ht="21.95" customHeight="1">
      <c r="A32" s="73"/>
      <c r="B32" s="82">
        <v>2.2999999999999998</v>
      </c>
      <c r="C32" s="333" t="s">
        <v>144</v>
      </c>
      <c r="D32" s="334"/>
      <c r="E32" s="334"/>
      <c r="F32" s="334"/>
      <c r="G32" s="20"/>
      <c r="H32" s="20"/>
      <c r="I32" s="20"/>
      <c r="J32" s="20"/>
      <c r="K32" s="20"/>
      <c r="L32" s="20"/>
      <c r="M32" s="20"/>
      <c r="N32" s="40"/>
      <c r="O32" s="24">
        <f t="shared" si="2"/>
        <v>0</v>
      </c>
      <c r="P32" s="74"/>
    </row>
    <row r="33" spans="1:16" ht="21.95" customHeight="1">
      <c r="A33" s="73"/>
      <c r="B33" s="82">
        <v>2.4</v>
      </c>
      <c r="C33" s="333" t="s">
        <v>148</v>
      </c>
      <c r="D33" s="334"/>
      <c r="E33" s="334"/>
      <c r="F33" s="334"/>
      <c r="G33" s="20"/>
      <c r="H33" s="20"/>
      <c r="I33" s="20"/>
      <c r="J33" s="20"/>
      <c r="K33" s="20"/>
      <c r="L33" s="20"/>
      <c r="M33" s="20"/>
      <c r="N33" s="40"/>
      <c r="O33" s="24">
        <f t="shared" si="2"/>
        <v>0</v>
      </c>
      <c r="P33" s="74"/>
    </row>
    <row r="34" spans="1:16" ht="21.95" customHeight="1">
      <c r="A34" s="73"/>
      <c r="B34" s="82">
        <v>2.5</v>
      </c>
      <c r="C34" s="333" t="s">
        <v>125</v>
      </c>
      <c r="D34" s="334"/>
      <c r="E34" s="334"/>
      <c r="F34" s="334"/>
      <c r="G34" s="20"/>
      <c r="H34" s="20"/>
      <c r="I34" s="20"/>
      <c r="J34" s="20"/>
      <c r="K34" s="20"/>
      <c r="L34" s="20"/>
      <c r="M34" s="20"/>
      <c r="N34" s="41"/>
      <c r="O34" s="24">
        <f t="shared" si="2"/>
        <v>0</v>
      </c>
      <c r="P34" s="74"/>
    </row>
    <row r="35" spans="1:16" ht="21.95" customHeight="1">
      <c r="A35" s="73"/>
      <c r="B35" s="82">
        <v>2.6</v>
      </c>
      <c r="C35" s="333" t="s">
        <v>122</v>
      </c>
      <c r="D35" s="334"/>
      <c r="E35" s="334"/>
      <c r="F35" s="334"/>
      <c r="G35" s="20"/>
      <c r="H35" s="20"/>
      <c r="I35" s="20"/>
      <c r="J35" s="20"/>
      <c r="K35" s="20"/>
      <c r="L35" s="20"/>
      <c r="M35" s="20"/>
      <c r="N35" s="40"/>
      <c r="O35" s="24">
        <f t="shared" si="2"/>
        <v>0</v>
      </c>
      <c r="P35" s="74"/>
    </row>
    <row r="36" spans="1:16" ht="21.95" customHeight="1">
      <c r="A36" s="73"/>
      <c r="B36" s="82">
        <v>2.7</v>
      </c>
      <c r="C36" s="333" t="s">
        <v>126</v>
      </c>
      <c r="D36" s="334"/>
      <c r="E36" s="334"/>
      <c r="F36" s="334"/>
      <c r="G36" s="20"/>
      <c r="H36" s="20"/>
      <c r="I36" s="20"/>
      <c r="J36" s="20"/>
      <c r="K36" s="20"/>
      <c r="L36" s="20"/>
      <c r="M36" s="20"/>
      <c r="N36" s="40"/>
      <c r="O36" s="24">
        <f t="shared" si="2"/>
        <v>0</v>
      </c>
      <c r="P36" s="74"/>
    </row>
    <row r="37" spans="1:16" ht="21.95" customHeight="1">
      <c r="A37" s="73"/>
      <c r="B37" s="82">
        <v>2.8</v>
      </c>
      <c r="C37" s="351"/>
      <c r="D37" s="352"/>
      <c r="E37" s="352"/>
      <c r="F37" s="352"/>
      <c r="G37" s="20"/>
      <c r="H37" s="20"/>
      <c r="I37" s="20"/>
      <c r="J37" s="20"/>
      <c r="K37" s="20"/>
      <c r="L37" s="20"/>
      <c r="M37" s="20"/>
      <c r="N37" s="41"/>
      <c r="O37" s="24">
        <f t="shared" si="2"/>
        <v>0</v>
      </c>
      <c r="P37" s="74"/>
    </row>
    <row r="38" spans="1:16" ht="21.95" customHeight="1">
      <c r="A38" s="73"/>
      <c r="B38" s="82">
        <v>2.9</v>
      </c>
      <c r="C38" s="351"/>
      <c r="D38" s="352"/>
      <c r="E38" s="352"/>
      <c r="F38" s="352"/>
      <c r="G38" s="20"/>
      <c r="H38" s="20"/>
      <c r="I38" s="20"/>
      <c r="J38" s="20"/>
      <c r="K38" s="20"/>
      <c r="L38" s="20"/>
      <c r="M38" s="20"/>
      <c r="N38" s="41"/>
      <c r="O38" s="35">
        <f t="shared" si="2"/>
        <v>0</v>
      </c>
      <c r="P38" s="74"/>
    </row>
    <row r="39" spans="1:16" ht="21.95" customHeight="1">
      <c r="A39" s="73"/>
      <c r="B39" s="82"/>
      <c r="C39" s="351"/>
      <c r="D39" s="352"/>
      <c r="E39" s="352"/>
      <c r="F39" s="352"/>
      <c r="G39" s="20"/>
      <c r="H39" s="20"/>
      <c r="I39" s="20"/>
      <c r="J39" s="20"/>
      <c r="K39" s="20"/>
      <c r="L39" s="20"/>
      <c r="M39" s="20"/>
      <c r="N39" s="41"/>
      <c r="O39" s="24">
        <f t="shared" si="2"/>
        <v>0</v>
      </c>
      <c r="P39" s="74"/>
    </row>
    <row r="40" spans="1:16" ht="21.95" customHeight="1">
      <c r="A40" s="73"/>
      <c r="B40" s="82"/>
      <c r="C40" s="353" t="s">
        <v>184</v>
      </c>
      <c r="D40" s="354"/>
      <c r="E40" s="354"/>
      <c r="F40" s="354"/>
      <c r="G40" s="23">
        <f>SUM(G30:G39)</f>
        <v>0</v>
      </c>
      <c r="H40" s="23">
        <f t="shared" ref="H40:O40" si="3">SUM(H30:H39)</f>
        <v>0</v>
      </c>
      <c r="I40" s="23">
        <f t="shared" si="3"/>
        <v>0</v>
      </c>
      <c r="J40" s="23">
        <f t="shared" si="3"/>
        <v>0</v>
      </c>
      <c r="K40" s="23">
        <f t="shared" si="3"/>
        <v>0</v>
      </c>
      <c r="L40" s="23">
        <f t="shared" si="3"/>
        <v>0</v>
      </c>
      <c r="M40" s="23">
        <f t="shared" si="3"/>
        <v>0</v>
      </c>
      <c r="N40" s="40"/>
      <c r="O40" s="24">
        <f t="shared" si="3"/>
        <v>0</v>
      </c>
      <c r="P40" s="74"/>
    </row>
    <row r="41" spans="1:16" ht="21.95" customHeight="1">
      <c r="A41" s="73"/>
      <c r="B41" s="82">
        <v>3</v>
      </c>
      <c r="C41" s="329" t="s">
        <v>138</v>
      </c>
      <c r="D41" s="329"/>
      <c r="E41" s="329"/>
      <c r="F41" s="329"/>
      <c r="G41" s="345"/>
      <c r="H41" s="346"/>
      <c r="I41" s="346"/>
      <c r="J41" s="346"/>
      <c r="K41" s="346"/>
      <c r="L41" s="346"/>
      <c r="M41" s="347"/>
      <c r="N41" s="17"/>
      <c r="O41" s="24"/>
      <c r="P41" s="74"/>
    </row>
    <row r="42" spans="1:16" ht="21.95" customHeight="1">
      <c r="A42" s="73"/>
      <c r="B42" s="82">
        <v>3.1</v>
      </c>
      <c r="C42" s="331" t="s">
        <v>5</v>
      </c>
      <c r="D42" s="332"/>
      <c r="E42" s="332"/>
      <c r="F42" s="332"/>
      <c r="G42" s="22"/>
      <c r="H42" s="22"/>
      <c r="I42" s="22"/>
      <c r="J42" s="22"/>
      <c r="K42" s="22"/>
      <c r="L42" s="22"/>
      <c r="M42" s="22"/>
      <c r="N42" s="40"/>
      <c r="O42" s="24">
        <f t="shared" ref="O42:O52" si="4">SUM(G42:M42)</f>
        <v>0</v>
      </c>
      <c r="P42" s="74"/>
    </row>
    <row r="43" spans="1:16" ht="21.95" customHeight="1">
      <c r="A43" s="73"/>
      <c r="B43" s="82">
        <v>3.2</v>
      </c>
      <c r="C43" s="333" t="s">
        <v>150</v>
      </c>
      <c r="D43" s="334"/>
      <c r="E43" s="334"/>
      <c r="F43" s="334"/>
      <c r="G43" s="20"/>
      <c r="H43" s="20"/>
      <c r="I43" s="20"/>
      <c r="J43" s="20"/>
      <c r="K43" s="20"/>
      <c r="L43" s="20"/>
      <c r="M43" s="20"/>
      <c r="N43" s="41"/>
      <c r="O43" s="24">
        <f t="shared" si="4"/>
        <v>0</v>
      </c>
      <c r="P43" s="74"/>
    </row>
    <row r="44" spans="1:16" ht="21.95" customHeight="1">
      <c r="A44" s="73"/>
      <c r="B44" s="82">
        <v>3.3</v>
      </c>
      <c r="C44" s="333" t="s">
        <v>40</v>
      </c>
      <c r="D44" s="334"/>
      <c r="E44" s="334"/>
      <c r="F44" s="334"/>
      <c r="G44" s="20"/>
      <c r="H44" s="20"/>
      <c r="I44" s="20"/>
      <c r="J44" s="20"/>
      <c r="K44" s="20"/>
      <c r="L44" s="20"/>
      <c r="M44" s="20"/>
      <c r="N44" s="40"/>
      <c r="O44" s="24">
        <f t="shared" si="4"/>
        <v>0</v>
      </c>
      <c r="P44" s="74"/>
    </row>
    <row r="45" spans="1:16" ht="21.95" customHeight="1">
      <c r="A45" s="73"/>
      <c r="B45" s="82">
        <v>3.4</v>
      </c>
      <c r="C45" s="333" t="s">
        <v>147</v>
      </c>
      <c r="D45" s="334"/>
      <c r="E45" s="334"/>
      <c r="F45" s="334"/>
      <c r="G45" s="20"/>
      <c r="H45" s="20"/>
      <c r="I45" s="20"/>
      <c r="J45" s="20"/>
      <c r="K45" s="20"/>
      <c r="L45" s="20"/>
      <c r="M45" s="20"/>
      <c r="N45" s="40"/>
      <c r="O45" s="24">
        <f t="shared" si="4"/>
        <v>0</v>
      </c>
      <c r="P45" s="74"/>
    </row>
    <row r="46" spans="1:16" ht="21.95" customHeight="1">
      <c r="A46" s="73"/>
      <c r="B46" s="82">
        <v>3.5</v>
      </c>
      <c r="C46" s="333" t="s">
        <v>78</v>
      </c>
      <c r="D46" s="334"/>
      <c r="E46" s="334"/>
      <c r="F46" s="334"/>
      <c r="G46" s="20"/>
      <c r="H46" s="20"/>
      <c r="I46" s="20"/>
      <c r="J46" s="20"/>
      <c r="K46" s="20"/>
      <c r="L46" s="20"/>
      <c r="M46" s="20"/>
      <c r="N46" s="40"/>
      <c r="O46" s="24">
        <f t="shared" si="4"/>
        <v>0</v>
      </c>
      <c r="P46" s="74"/>
    </row>
    <row r="47" spans="1:16" ht="21.95" customHeight="1">
      <c r="A47" s="73"/>
      <c r="B47" s="82">
        <v>3.6</v>
      </c>
      <c r="C47" s="333" t="s">
        <v>151</v>
      </c>
      <c r="D47" s="334"/>
      <c r="E47" s="334"/>
      <c r="F47" s="334"/>
      <c r="G47" s="20"/>
      <c r="H47" s="20"/>
      <c r="I47" s="20"/>
      <c r="J47" s="20"/>
      <c r="K47" s="20"/>
      <c r="L47" s="20"/>
      <c r="M47" s="20"/>
      <c r="N47" s="40"/>
      <c r="O47" s="24">
        <f t="shared" si="4"/>
        <v>0</v>
      </c>
      <c r="P47" s="74"/>
    </row>
    <row r="48" spans="1:16" ht="21.95" customHeight="1">
      <c r="A48" s="73"/>
      <c r="B48" s="82">
        <v>3.7</v>
      </c>
      <c r="C48" s="333" t="s">
        <v>152</v>
      </c>
      <c r="D48" s="334"/>
      <c r="E48" s="334"/>
      <c r="F48" s="334"/>
      <c r="G48" s="20"/>
      <c r="H48" s="20"/>
      <c r="I48" s="20"/>
      <c r="J48" s="20"/>
      <c r="K48" s="20"/>
      <c r="L48" s="20"/>
      <c r="M48" s="20"/>
      <c r="N48" s="40"/>
      <c r="O48" s="24">
        <f t="shared" si="4"/>
        <v>0</v>
      </c>
      <c r="P48" s="74"/>
    </row>
    <row r="49" spans="1:16" ht="21.95" customHeight="1">
      <c r="A49" s="73"/>
      <c r="B49" s="82">
        <v>3.8</v>
      </c>
      <c r="C49" s="333" t="s">
        <v>153</v>
      </c>
      <c r="D49" s="334"/>
      <c r="E49" s="334"/>
      <c r="F49" s="334"/>
      <c r="G49" s="20"/>
      <c r="H49" s="20"/>
      <c r="I49" s="20"/>
      <c r="J49" s="20"/>
      <c r="K49" s="20"/>
      <c r="L49" s="20"/>
      <c r="M49" s="20"/>
      <c r="N49" s="40"/>
      <c r="O49" s="24">
        <f t="shared" si="4"/>
        <v>0</v>
      </c>
      <c r="P49" s="74"/>
    </row>
    <row r="50" spans="1:16" ht="21.95" customHeight="1">
      <c r="A50" s="73"/>
      <c r="B50" s="82">
        <v>3.9</v>
      </c>
      <c r="C50" s="370"/>
      <c r="D50" s="371"/>
      <c r="E50" s="371"/>
      <c r="F50" s="371"/>
      <c r="G50" s="20"/>
      <c r="H50" s="20"/>
      <c r="I50" s="20"/>
      <c r="J50" s="20"/>
      <c r="K50" s="20"/>
      <c r="L50" s="20"/>
      <c r="M50" s="20"/>
      <c r="N50" s="40"/>
      <c r="O50" s="24">
        <f t="shared" si="4"/>
        <v>0</v>
      </c>
      <c r="P50" s="74"/>
    </row>
    <row r="51" spans="1:16" ht="21.95" customHeight="1">
      <c r="A51" s="73"/>
      <c r="B51" s="82"/>
      <c r="C51" s="370"/>
      <c r="D51" s="371"/>
      <c r="E51" s="371"/>
      <c r="F51" s="371"/>
      <c r="G51" s="20"/>
      <c r="H51" s="20"/>
      <c r="I51" s="20"/>
      <c r="J51" s="20"/>
      <c r="K51" s="20"/>
      <c r="L51" s="20"/>
      <c r="M51" s="20"/>
      <c r="N51" s="40"/>
      <c r="O51" s="24">
        <f t="shared" si="4"/>
        <v>0</v>
      </c>
      <c r="P51" s="74"/>
    </row>
    <row r="52" spans="1:16" ht="21.95" customHeight="1">
      <c r="A52" s="73"/>
      <c r="B52" s="82"/>
      <c r="C52" s="370"/>
      <c r="D52" s="371"/>
      <c r="E52" s="371"/>
      <c r="F52" s="371"/>
      <c r="G52" s="20"/>
      <c r="H52" s="20"/>
      <c r="I52" s="20"/>
      <c r="J52" s="20"/>
      <c r="K52" s="20"/>
      <c r="L52" s="20"/>
      <c r="M52" s="20"/>
      <c r="N52" s="40"/>
      <c r="O52" s="24">
        <f t="shared" si="4"/>
        <v>0</v>
      </c>
      <c r="P52" s="74"/>
    </row>
    <row r="53" spans="1:16" ht="21.95" customHeight="1">
      <c r="A53" s="73"/>
      <c r="B53" s="82"/>
      <c r="C53" s="353" t="s">
        <v>185</v>
      </c>
      <c r="D53" s="354"/>
      <c r="E53" s="354"/>
      <c r="F53" s="354"/>
      <c r="G53" s="23">
        <f>SUM(G42:G52)</f>
        <v>0</v>
      </c>
      <c r="H53" s="23">
        <f t="shared" ref="H53:O53" si="5">SUM(H42:H52)</f>
        <v>0</v>
      </c>
      <c r="I53" s="23">
        <f t="shared" si="5"/>
        <v>0</v>
      </c>
      <c r="J53" s="23">
        <f t="shared" si="5"/>
        <v>0</v>
      </c>
      <c r="K53" s="23">
        <f t="shared" si="5"/>
        <v>0</v>
      </c>
      <c r="L53" s="23">
        <f t="shared" si="5"/>
        <v>0</v>
      </c>
      <c r="M53" s="23">
        <f t="shared" si="5"/>
        <v>0</v>
      </c>
      <c r="N53" s="40"/>
      <c r="O53" s="24">
        <f t="shared" si="5"/>
        <v>0</v>
      </c>
      <c r="P53" s="74"/>
    </row>
    <row r="54" spans="1:16" ht="21.95" customHeight="1">
      <c r="A54" s="73"/>
      <c r="B54" s="82">
        <v>4</v>
      </c>
      <c r="C54" s="329" t="s">
        <v>139</v>
      </c>
      <c r="D54" s="329"/>
      <c r="E54" s="329"/>
      <c r="F54" s="329"/>
      <c r="G54" s="345"/>
      <c r="H54" s="346"/>
      <c r="I54" s="346"/>
      <c r="J54" s="346"/>
      <c r="K54" s="346"/>
      <c r="L54" s="346"/>
      <c r="M54" s="347"/>
      <c r="N54" s="42"/>
      <c r="O54" s="24"/>
      <c r="P54" s="74"/>
    </row>
    <row r="55" spans="1:16" ht="21.95" customHeight="1">
      <c r="A55" s="73"/>
      <c r="B55" s="82">
        <v>4.0999999999999996</v>
      </c>
      <c r="C55" s="331" t="s">
        <v>154</v>
      </c>
      <c r="D55" s="332"/>
      <c r="E55" s="332"/>
      <c r="F55" s="332"/>
      <c r="G55" s="22"/>
      <c r="H55" s="22"/>
      <c r="I55" s="22"/>
      <c r="J55" s="22"/>
      <c r="K55" s="22"/>
      <c r="L55" s="22"/>
      <c r="M55" s="22"/>
      <c r="N55" s="40"/>
      <c r="O55" s="24">
        <f t="shared" ref="O55:O61" si="6">SUM(G55:M55)</f>
        <v>0</v>
      </c>
      <c r="P55" s="74"/>
    </row>
    <row r="56" spans="1:16" ht="21.95" customHeight="1">
      <c r="A56" s="73"/>
      <c r="B56" s="82">
        <v>4.2</v>
      </c>
      <c r="C56" s="333" t="s">
        <v>155</v>
      </c>
      <c r="D56" s="334"/>
      <c r="E56" s="334"/>
      <c r="F56" s="334"/>
      <c r="G56" s="20"/>
      <c r="H56" s="20"/>
      <c r="I56" s="20"/>
      <c r="J56" s="20"/>
      <c r="K56" s="20"/>
      <c r="L56" s="20"/>
      <c r="M56" s="20"/>
      <c r="N56" s="40"/>
      <c r="O56" s="24">
        <f t="shared" si="6"/>
        <v>0</v>
      </c>
      <c r="P56" s="74"/>
    </row>
    <row r="57" spans="1:16" ht="21.95" customHeight="1">
      <c r="A57" s="73"/>
      <c r="B57" s="82">
        <v>4.3</v>
      </c>
      <c r="C57" s="333" t="s">
        <v>156</v>
      </c>
      <c r="D57" s="334"/>
      <c r="E57" s="334"/>
      <c r="F57" s="334"/>
      <c r="G57" s="20"/>
      <c r="H57" s="20"/>
      <c r="I57" s="20"/>
      <c r="J57" s="20"/>
      <c r="K57" s="20"/>
      <c r="L57" s="20"/>
      <c r="M57" s="20"/>
      <c r="N57" s="41"/>
      <c r="O57" s="24">
        <f t="shared" si="6"/>
        <v>0</v>
      </c>
      <c r="P57" s="74"/>
    </row>
    <row r="58" spans="1:16" ht="21.95" customHeight="1">
      <c r="A58" s="73"/>
      <c r="B58" s="82">
        <v>4.4000000000000004</v>
      </c>
      <c r="C58" s="333" t="s">
        <v>157</v>
      </c>
      <c r="D58" s="334"/>
      <c r="E58" s="334"/>
      <c r="F58" s="334"/>
      <c r="G58" s="20"/>
      <c r="H58" s="20"/>
      <c r="I58" s="20"/>
      <c r="J58" s="20"/>
      <c r="K58" s="20"/>
      <c r="L58" s="20"/>
      <c r="M58" s="20"/>
      <c r="N58" s="40"/>
      <c r="O58" s="24">
        <f t="shared" si="6"/>
        <v>0</v>
      </c>
      <c r="P58" s="74"/>
    </row>
    <row r="59" spans="1:16" ht="21.95" customHeight="1">
      <c r="A59" s="73"/>
      <c r="B59" s="82">
        <v>4.5</v>
      </c>
      <c r="C59" s="351"/>
      <c r="D59" s="352"/>
      <c r="E59" s="352"/>
      <c r="F59" s="352"/>
      <c r="G59" s="20"/>
      <c r="H59" s="20"/>
      <c r="I59" s="20"/>
      <c r="J59" s="20"/>
      <c r="K59" s="20"/>
      <c r="L59" s="20"/>
      <c r="M59" s="20"/>
      <c r="N59" s="41"/>
      <c r="O59" s="24">
        <f t="shared" si="6"/>
        <v>0</v>
      </c>
      <c r="P59" s="74"/>
    </row>
    <row r="60" spans="1:16" ht="21.95" customHeight="1">
      <c r="A60" s="73"/>
      <c r="B60" s="82">
        <v>4.5999999999999996</v>
      </c>
      <c r="C60" s="351"/>
      <c r="D60" s="352"/>
      <c r="E60" s="352"/>
      <c r="F60" s="352"/>
      <c r="G60" s="20"/>
      <c r="H60" s="20"/>
      <c r="I60" s="20"/>
      <c r="J60" s="20"/>
      <c r="K60" s="20"/>
      <c r="L60" s="20"/>
      <c r="M60" s="20"/>
      <c r="N60" s="40"/>
      <c r="O60" s="24">
        <f t="shared" si="6"/>
        <v>0</v>
      </c>
      <c r="P60" s="74"/>
    </row>
    <row r="61" spans="1:16" ht="21.95" customHeight="1">
      <c r="A61" s="73"/>
      <c r="B61" s="82">
        <v>4.7</v>
      </c>
      <c r="C61" s="351"/>
      <c r="D61" s="352"/>
      <c r="E61" s="352"/>
      <c r="F61" s="352"/>
      <c r="G61" s="20"/>
      <c r="H61" s="20"/>
      <c r="I61" s="20"/>
      <c r="J61" s="20"/>
      <c r="K61" s="20"/>
      <c r="L61" s="20"/>
      <c r="M61" s="20"/>
      <c r="N61" s="40"/>
      <c r="O61" s="24">
        <f t="shared" si="6"/>
        <v>0</v>
      </c>
      <c r="P61" s="74"/>
    </row>
    <row r="62" spans="1:16" ht="21.95" customHeight="1">
      <c r="A62" s="73"/>
      <c r="B62" s="82"/>
      <c r="C62" s="353" t="s">
        <v>188</v>
      </c>
      <c r="D62" s="354"/>
      <c r="E62" s="354"/>
      <c r="F62" s="354"/>
      <c r="G62" s="23">
        <f>SUM(G55:G61)</f>
        <v>0</v>
      </c>
      <c r="H62" s="23">
        <f t="shared" ref="H62:O62" si="7">SUM(H55:H61)</f>
        <v>0</v>
      </c>
      <c r="I62" s="23">
        <f t="shared" si="7"/>
        <v>0</v>
      </c>
      <c r="J62" s="23">
        <f t="shared" si="7"/>
        <v>0</v>
      </c>
      <c r="K62" s="23">
        <f t="shared" si="7"/>
        <v>0</v>
      </c>
      <c r="L62" s="23">
        <f t="shared" si="7"/>
        <v>0</v>
      </c>
      <c r="M62" s="23">
        <f t="shared" si="7"/>
        <v>0</v>
      </c>
      <c r="N62" s="40"/>
      <c r="O62" s="24">
        <f t="shared" si="7"/>
        <v>0</v>
      </c>
      <c r="P62" s="74"/>
    </row>
    <row r="63" spans="1:16" ht="21.95" customHeight="1">
      <c r="A63" s="73"/>
      <c r="B63" s="82">
        <v>5</v>
      </c>
      <c r="C63" s="329" t="s">
        <v>141</v>
      </c>
      <c r="D63" s="329"/>
      <c r="E63" s="329"/>
      <c r="F63" s="329"/>
      <c r="G63" s="345"/>
      <c r="H63" s="346"/>
      <c r="I63" s="346"/>
      <c r="J63" s="346"/>
      <c r="K63" s="346"/>
      <c r="L63" s="346"/>
      <c r="M63" s="347"/>
      <c r="N63" s="42"/>
      <c r="O63" s="24"/>
      <c r="P63" s="74"/>
    </row>
    <row r="64" spans="1:16" ht="21.95" customHeight="1">
      <c r="A64" s="73"/>
      <c r="B64" s="82">
        <v>5.0999999999999996</v>
      </c>
      <c r="C64" s="331" t="s">
        <v>160</v>
      </c>
      <c r="D64" s="332"/>
      <c r="E64" s="332"/>
      <c r="F64" s="332"/>
      <c r="G64" s="22"/>
      <c r="H64" s="22"/>
      <c r="I64" s="22"/>
      <c r="J64" s="22"/>
      <c r="K64" s="22"/>
      <c r="L64" s="22"/>
      <c r="M64" s="22"/>
      <c r="N64" s="41"/>
      <c r="O64" s="24">
        <f t="shared" ref="O64:O71" si="8">SUM(G64:M64)</f>
        <v>0</v>
      </c>
      <c r="P64" s="74"/>
    </row>
    <row r="65" spans="1:16" ht="21.95" customHeight="1">
      <c r="A65" s="73"/>
      <c r="B65" s="82">
        <v>5.2</v>
      </c>
      <c r="C65" s="333" t="s">
        <v>158</v>
      </c>
      <c r="D65" s="334"/>
      <c r="E65" s="334"/>
      <c r="F65" s="334"/>
      <c r="G65" s="20"/>
      <c r="H65" s="20"/>
      <c r="I65" s="20"/>
      <c r="J65" s="20"/>
      <c r="K65" s="20"/>
      <c r="L65" s="20"/>
      <c r="M65" s="20"/>
      <c r="N65" s="40"/>
      <c r="O65" s="24">
        <f t="shared" si="8"/>
        <v>0</v>
      </c>
      <c r="P65" s="74"/>
    </row>
    <row r="66" spans="1:16" ht="21.95" customHeight="1">
      <c r="A66" s="73"/>
      <c r="B66" s="82">
        <v>5.3</v>
      </c>
      <c r="C66" s="333" t="s">
        <v>159</v>
      </c>
      <c r="D66" s="334"/>
      <c r="E66" s="334"/>
      <c r="F66" s="334"/>
      <c r="G66" s="20"/>
      <c r="H66" s="20"/>
      <c r="I66" s="20"/>
      <c r="J66" s="20"/>
      <c r="K66" s="20"/>
      <c r="L66" s="20"/>
      <c r="M66" s="20"/>
      <c r="N66" s="40"/>
      <c r="O66" s="24">
        <f t="shared" si="8"/>
        <v>0</v>
      </c>
      <c r="P66" s="74"/>
    </row>
    <row r="67" spans="1:16" ht="21.95" customHeight="1">
      <c r="A67" s="73"/>
      <c r="B67" s="82">
        <v>5.4</v>
      </c>
      <c r="C67" s="333" t="s">
        <v>161</v>
      </c>
      <c r="D67" s="334"/>
      <c r="E67" s="334"/>
      <c r="F67" s="334"/>
      <c r="G67" s="20"/>
      <c r="H67" s="20"/>
      <c r="I67" s="20"/>
      <c r="J67" s="20"/>
      <c r="K67" s="20"/>
      <c r="L67" s="20"/>
      <c r="M67" s="20"/>
      <c r="N67" s="40"/>
      <c r="O67" s="24">
        <f t="shared" si="8"/>
        <v>0</v>
      </c>
      <c r="P67" s="74"/>
    </row>
    <row r="68" spans="1:16" ht="21.95" customHeight="1">
      <c r="A68" s="73"/>
      <c r="B68" s="82">
        <v>5.5</v>
      </c>
      <c r="C68" s="333" t="s">
        <v>162</v>
      </c>
      <c r="D68" s="334"/>
      <c r="E68" s="334"/>
      <c r="F68" s="334"/>
      <c r="G68" s="20"/>
      <c r="H68" s="20"/>
      <c r="I68" s="20"/>
      <c r="J68" s="20"/>
      <c r="K68" s="20"/>
      <c r="L68" s="20"/>
      <c r="M68" s="20"/>
      <c r="N68" s="40"/>
      <c r="O68" s="24">
        <f t="shared" si="8"/>
        <v>0</v>
      </c>
      <c r="P68" s="74"/>
    </row>
    <row r="69" spans="1:16" ht="21.95" customHeight="1">
      <c r="A69" s="73"/>
      <c r="B69" s="82">
        <v>5.6</v>
      </c>
      <c r="C69" s="351"/>
      <c r="D69" s="352"/>
      <c r="E69" s="352"/>
      <c r="F69" s="352"/>
      <c r="G69" s="20"/>
      <c r="H69" s="20"/>
      <c r="I69" s="20"/>
      <c r="J69" s="20"/>
      <c r="K69" s="20"/>
      <c r="L69" s="20"/>
      <c r="M69" s="20"/>
      <c r="N69" s="40"/>
      <c r="O69" s="24">
        <f t="shared" si="8"/>
        <v>0</v>
      </c>
      <c r="P69" s="74"/>
    </row>
    <row r="70" spans="1:16" ht="21.95" customHeight="1">
      <c r="A70" s="73"/>
      <c r="B70" s="82">
        <v>5.7</v>
      </c>
      <c r="C70" s="351"/>
      <c r="D70" s="352"/>
      <c r="E70" s="352"/>
      <c r="F70" s="352"/>
      <c r="G70" s="20"/>
      <c r="H70" s="20"/>
      <c r="I70" s="20"/>
      <c r="J70" s="20"/>
      <c r="K70" s="20"/>
      <c r="L70" s="20"/>
      <c r="M70" s="20"/>
      <c r="N70" s="40"/>
      <c r="O70" s="24">
        <f t="shared" si="8"/>
        <v>0</v>
      </c>
      <c r="P70" s="74"/>
    </row>
    <row r="71" spans="1:16" ht="21.95" customHeight="1">
      <c r="A71" s="73"/>
      <c r="B71" s="82">
        <v>5.8</v>
      </c>
      <c r="C71" s="351"/>
      <c r="D71" s="352"/>
      <c r="E71" s="352"/>
      <c r="F71" s="352"/>
      <c r="G71" s="20"/>
      <c r="H71" s="20"/>
      <c r="I71" s="20"/>
      <c r="J71" s="20"/>
      <c r="K71" s="20"/>
      <c r="L71" s="20"/>
      <c r="M71" s="20"/>
      <c r="N71" s="41"/>
      <c r="O71" s="24">
        <f t="shared" si="8"/>
        <v>0</v>
      </c>
      <c r="P71" s="74"/>
    </row>
    <row r="72" spans="1:16" ht="21.95" customHeight="1">
      <c r="A72" s="73"/>
      <c r="B72" s="82"/>
      <c r="C72" s="353" t="s">
        <v>187</v>
      </c>
      <c r="D72" s="354"/>
      <c r="E72" s="354"/>
      <c r="F72" s="354"/>
      <c r="G72" s="23">
        <f>SUM(G64:G71)</f>
        <v>0</v>
      </c>
      <c r="H72" s="23">
        <f t="shared" ref="H72:O72" si="9">SUM(H64:H71)</f>
        <v>0</v>
      </c>
      <c r="I72" s="23">
        <f t="shared" si="9"/>
        <v>0</v>
      </c>
      <c r="J72" s="23">
        <f t="shared" si="9"/>
        <v>0</v>
      </c>
      <c r="K72" s="23">
        <f t="shared" si="9"/>
        <v>0</v>
      </c>
      <c r="L72" s="23">
        <f t="shared" si="9"/>
        <v>0</v>
      </c>
      <c r="M72" s="23">
        <f t="shared" si="9"/>
        <v>0</v>
      </c>
      <c r="N72" s="40"/>
      <c r="O72" s="24">
        <f t="shared" si="9"/>
        <v>0</v>
      </c>
      <c r="P72" s="74"/>
    </row>
    <row r="73" spans="1:16" ht="21.95" customHeight="1">
      <c r="A73" s="73"/>
      <c r="B73" s="82">
        <v>6</v>
      </c>
      <c r="C73" s="330" t="s">
        <v>142</v>
      </c>
      <c r="D73" s="330"/>
      <c r="E73" s="330"/>
      <c r="F73" s="330"/>
      <c r="G73" s="345"/>
      <c r="H73" s="346"/>
      <c r="I73" s="346"/>
      <c r="J73" s="346"/>
      <c r="K73" s="346"/>
      <c r="L73" s="346"/>
      <c r="M73" s="347"/>
      <c r="N73" s="42"/>
      <c r="O73" s="24"/>
      <c r="P73" s="74"/>
    </row>
    <row r="74" spans="1:16" ht="21.95" customHeight="1">
      <c r="A74" s="73"/>
      <c r="B74" s="82">
        <v>6.1</v>
      </c>
      <c r="C74" s="335" t="s">
        <v>163</v>
      </c>
      <c r="D74" s="336"/>
      <c r="E74" s="336"/>
      <c r="F74" s="336"/>
      <c r="G74" s="22"/>
      <c r="H74" s="22"/>
      <c r="I74" s="22"/>
      <c r="J74" s="22"/>
      <c r="K74" s="22"/>
      <c r="L74" s="22"/>
      <c r="M74" s="22"/>
      <c r="N74" s="40"/>
      <c r="O74" s="24">
        <f t="shared" ref="O74:O83" si="10">SUM(G74:M74)</f>
        <v>0</v>
      </c>
      <c r="P74" s="74"/>
    </row>
    <row r="75" spans="1:16" ht="21.95" customHeight="1">
      <c r="A75" s="73"/>
      <c r="B75" s="82">
        <v>6.2</v>
      </c>
      <c r="C75" s="337" t="s">
        <v>65</v>
      </c>
      <c r="D75" s="338"/>
      <c r="E75" s="338"/>
      <c r="F75" s="338"/>
      <c r="G75" s="20"/>
      <c r="H75" s="20"/>
      <c r="I75" s="20"/>
      <c r="J75" s="20"/>
      <c r="K75" s="20"/>
      <c r="L75" s="20"/>
      <c r="M75" s="20"/>
      <c r="N75" s="40"/>
      <c r="O75" s="24">
        <f t="shared" si="10"/>
        <v>0</v>
      </c>
      <c r="P75" s="74"/>
    </row>
    <row r="76" spans="1:16" ht="21.95" customHeight="1">
      <c r="A76" s="73"/>
      <c r="B76" s="82">
        <v>6.3</v>
      </c>
      <c r="C76" s="337" t="s">
        <v>12</v>
      </c>
      <c r="D76" s="338"/>
      <c r="E76" s="338"/>
      <c r="F76" s="338"/>
      <c r="G76" s="20"/>
      <c r="H76" s="20"/>
      <c r="I76" s="20"/>
      <c r="J76" s="20"/>
      <c r="K76" s="20"/>
      <c r="L76" s="20"/>
      <c r="M76" s="20"/>
      <c r="N76" s="40"/>
      <c r="O76" s="24">
        <f t="shared" si="10"/>
        <v>0</v>
      </c>
      <c r="P76" s="74"/>
    </row>
    <row r="77" spans="1:16" ht="21.95" customHeight="1">
      <c r="A77" s="73"/>
      <c r="B77" s="82">
        <v>6.4</v>
      </c>
      <c r="C77" s="337" t="s">
        <v>96</v>
      </c>
      <c r="D77" s="338"/>
      <c r="E77" s="338"/>
      <c r="F77" s="338"/>
      <c r="G77" s="20"/>
      <c r="H77" s="20"/>
      <c r="I77" s="20"/>
      <c r="J77" s="20"/>
      <c r="K77" s="20"/>
      <c r="L77" s="20"/>
      <c r="M77" s="20"/>
      <c r="N77" s="40"/>
      <c r="O77" s="24">
        <f t="shared" si="10"/>
        <v>0</v>
      </c>
      <c r="P77" s="74"/>
    </row>
    <row r="78" spans="1:16" ht="21.95" customHeight="1">
      <c r="A78" s="73"/>
      <c r="B78" s="82">
        <v>6.5</v>
      </c>
      <c r="C78" s="337" t="s">
        <v>189</v>
      </c>
      <c r="D78" s="338"/>
      <c r="E78" s="338"/>
      <c r="F78" s="338"/>
      <c r="G78" s="20"/>
      <c r="H78" s="20"/>
      <c r="I78" s="20"/>
      <c r="J78" s="20"/>
      <c r="K78" s="20"/>
      <c r="L78" s="20"/>
      <c r="M78" s="20"/>
      <c r="N78" s="41"/>
      <c r="O78" s="35">
        <f t="shared" si="10"/>
        <v>0</v>
      </c>
      <c r="P78" s="74"/>
    </row>
    <row r="79" spans="1:16" ht="21.95" customHeight="1">
      <c r="A79" s="73"/>
      <c r="B79" s="82">
        <v>6.6</v>
      </c>
      <c r="C79" s="337" t="s">
        <v>92</v>
      </c>
      <c r="D79" s="338"/>
      <c r="E79" s="338"/>
      <c r="F79" s="338"/>
      <c r="G79" s="20"/>
      <c r="H79" s="20"/>
      <c r="I79" s="20"/>
      <c r="J79" s="20"/>
      <c r="K79" s="20"/>
      <c r="L79" s="20"/>
      <c r="M79" s="20"/>
      <c r="N79" s="40"/>
      <c r="O79" s="24">
        <f t="shared" si="10"/>
        <v>0</v>
      </c>
      <c r="P79" s="74"/>
    </row>
    <row r="80" spans="1:16" ht="21.95" customHeight="1">
      <c r="A80" s="73"/>
      <c r="B80" s="82">
        <v>6.7</v>
      </c>
      <c r="C80" s="337" t="s">
        <v>165</v>
      </c>
      <c r="D80" s="338"/>
      <c r="E80" s="338"/>
      <c r="F80" s="338"/>
      <c r="G80" s="20"/>
      <c r="H80" s="20"/>
      <c r="I80" s="20"/>
      <c r="J80" s="20"/>
      <c r="K80" s="20"/>
      <c r="L80" s="20"/>
      <c r="M80" s="20"/>
      <c r="N80" s="40"/>
      <c r="O80" s="24">
        <f t="shared" si="10"/>
        <v>0</v>
      </c>
      <c r="P80" s="74"/>
    </row>
    <row r="81" spans="1:16" ht="21.95" customHeight="1">
      <c r="A81" s="73"/>
      <c r="B81" s="82">
        <v>6.8</v>
      </c>
      <c r="C81" s="351"/>
      <c r="D81" s="352"/>
      <c r="E81" s="352"/>
      <c r="F81" s="352"/>
      <c r="G81" s="20"/>
      <c r="H81" s="20"/>
      <c r="I81" s="20"/>
      <c r="J81" s="20"/>
      <c r="K81" s="20"/>
      <c r="L81" s="20"/>
      <c r="M81" s="20"/>
      <c r="N81" s="41"/>
      <c r="O81" s="24">
        <f t="shared" si="10"/>
        <v>0</v>
      </c>
      <c r="P81" s="74"/>
    </row>
    <row r="82" spans="1:16" ht="21.95" customHeight="1">
      <c r="A82" s="73"/>
      <c r="B82" s="82">
        <v>6.9</v>
      </c>
      <c r="C82" s="351"/>
      <c r="D82" s="352"/>
      <c r="E82" s="352"/>
      <c r="F82" s="352"/>
      <c r="G82" s="20"/>
      <c r="H82" s="20"/>
      <c r="I82" s="20"/>
      <c r="J82" s="20"/>
      <c r="K82" s="20"/>
      <c r="L82" s="20"/>
      <c r="M82" s="20"/>
      <c r="N82" s="40"/>
      <c r="O82" s="24">
        <f t="shared" si="10"/>
        <v>0</v>
      </c>
      <c r="P82" s="74"/>
    </row>
    <row r="83" spans="1:16" ht="21.95" customHeight="1">
      <c r="A83" s="73"/>
      <c r="B83" s="82"/>
      <c r="C83" s="351"/>
      <c r="D83" s="352"/>
      <c r="E83" s="352"/>
      <c r="F83" s="352"/>
      <c r="G83" s="20"/>
      <c r="H83" s="20"/>
      <c r="I83" s="20"/>
      <c r="J83" s="20"/>
      <c r="K83" s="20"/>
      <c r="L83" s="20"/>
      <c r="M83" s="20"/>
      <c r="N83" s="40"/>
      <c r="O83" s="24">
        <f t="shared" si="10"/>
        <v>0</v>
      </c>
      <c r="P83" s="74"/>
    </row>
    <row r="84" spans="1:16" ht="21.95" customHeight="1">
      <c r="A84" s="73"/>
      <c r="B84" s="82"/>
      <c r="C84" s="351" t="s">
        <v>186</v>
      </c>
      <c r="D84" s="352"/>
      <c r="E84" s="352"/>
      <c r="F84" s="352"/>
      <c r="G84" s="21">
        <f>SUM(G74:G83)</f>
        <v>0</v>
      </c>
      <c r="H84" s="21">
        <f t="shared" ref="H84:O84" si="11">SUM(H74:H83)</f>
        <v>0</v>
      </c>
      <c r="I84" s="21">
        <f t="shared" si="11"/>
        <v>0</v>
      </c>
      <c r="J84" s="21">
        <f t="shared" si="11"/>
        <v>0</v>
      </c>
      <c r="K84" s="21">
        <f t="shared" si="11"/>
        <v>0</v>
      </c>
      <c r="L84" s="21">
        <f t="shared" si="11"/>
        <v>0</v>
      </c>
      <c r="M84" s="21">
        <f t="shared" si="11"/>
        <v>0</v>
      </c>
      <c r="N84" s="40"/>
      <c r="O84" s="24">
        <f t="shared" si="11"/>
        <v>0</v>
      </c>
      <c r="P84" s="74"/>
    </row>
    <row r="85" spans="1:16" ht="6.75" customHeight="1">
      <c r="A85" s="73"/>
      <c r="B85" s="83"/>
      <c r="C85" s="50"/>
      <c r="D85" s="50"/>
      <c r="E85" s="50"/>
      <c r="F85" s="50"/>
      <c r="G85" s="51"/>
      <c r="H85" s="51"/>
      <c r="I85" s="51"/>
      <c r="J85" s="51"/>
      <c r="K85" s="51"/>
      <c r="L85" s="51"/>
      <c r="M85" s="51"/>
      <c r="N85" s="43"/>
      <c r="O85" s="36"/>
      <c r="P85" s="74"/>
    </row>
    <row r="86" spans="1:16" ht="21.95" customHeight="1">
      <c r="A86" s="73"/>
      <c r="B86" s="84"/>
      <c r="C86" s="355" t="s">
        <v>166</v>
      </c>
      <c r="D86" s="356"/>
      <c r="E86" s="356"/>
      <c r="F86" s="356"/>
      <c r="G86" s="52">
        <f>SUM(G28,G40,G53,G62,G72,G84)</f>
        <v>0</v>
      </c>
      <c r="H86" s="52">
        <f t="shared" ref="H86:O86" si="12">SUM(H28,H40,H53,H62,H72,H84)</f>
        <v>0</v>
      </c>
      <c r="I86" s="52">
        <f t="shared" si="12"/>
        <v>0</v>
      </c>
      <c r="J86" s="52">
        <f t="shared" si="12"/>
        <v>0</v>
      </c>
      <c r="K86" s="52">
        <f t="shared" si="12"/>
        <v>0</v>
      </c>
      <c r="L86" s="52">
        <f t="shared" si="12"/>
        <v>0</v>
      </c>
      <c r="M86" s="52">
        <f t="shared" si="12"/>
        <v>0</v>
      </c>
      <c r="N86" s="45"/>
      <c r="O86" s="53">
        <f t="shared" si="12"/>
        <v>0</v>
      </c>
      <c r="P86" s="74"/>
    </row>
    <row r="87" spans="1:16" ht="6.75" customHeight="1">
      <c r="A87" s="73"/>
      <c r="B87" s="85"/>
      <c r="C87" s="17"/>
      <c r="D87" s="17"/>
      <c r="E87" s="17"/>
      <c r="F87" s="17"/>
      <c r="G87" s="19"/>
      <c r="H87" s="19"/>
      <c r="I87" s="19"/>
      <c r="J87" s="19"/>
      <c r="K87" s="19"/>
      <c r="L87" s="19"/>
      <c r="M87" s="19"/>
      <c r="N87" s="19"/>
      <c r="O87" s="54"/>
      <c r="P87" s="74"/>
    </row>
    <row r="88" spans="1:16" ht="21.95" customHeight="1">
      <c r="A88" s="73"/>
      <c r="B88" s="84"/>
      <c r="C88" s="339" t="s">
        <v>170</v>
      </c>
      <c r="D88" s="340"/>
      <c r="E88" s="340"/>
      <c r="F88" s="340"/>
      <c r="G88" s="52">
        <f>'Planned Indirect Costs'!H87</f>
        <v>0</v>
      </c>
      <c r="H88" s="52">
        <f>'Planned Indirect Costs'!I87</f>
        <v>0</v>
      </c>
      <c r="I88" s="52">
        <f>'Planned Indirect Costs'!J87</f>
        <v>0</v>
      </c>
      <c r="J88" s="52">
        <f>'Planned Indirect Costs'!K87</f>
        <v>0</v>
      </c>
      <c r="K88" s="52">
        <f>'Planned Indirect Costs'!L87</f>
        <v>0</v>
      </c>
      <c r="L88" s="52">
        <f>'Planned Indirect Costs'!M87</f>
        <v>0</v>
      </c>
      <c r="M88" s="52">
        <f>'Planned Indirect Costs'!N87</f>
        <v>0</v>
      </c>
      <c r="N88" s="19"/>
      <c r="O88" s="52">
        <f>'Planned Indirect Costs'!P87</f>
        <v>0</v>
      </c>
      <c r="P88" s="74"/>
    </row>
    <row r="89" spans="1:16" ht="6.75" customHeight="1">
      <c r="A89" s="73"/>
      <c r="B89" s="86"/>
      <c r="C89" s="57"/>
      <c r="D89" s="57"/>
      <c r="E89" s="57"/>
      <c r="F89" s="57"/>
      <c r="G89" s="19"/>
      <c r="H89" s="19"/>
      <c r="I89" s="19"/>
      <c r="J89" s="19"/>
      <c r="K89" s="19"/>
      <c r="L89" s="19"/>
      <c r="M89" s="19"/>
      <c r="N89" s="19"/>
      <c r="O89" s="56"/>
      <c r="P89" s="74"/>
    </row>
    <row r="90" spans="1:16" ht="21.95" customHeight="1">
      <c r="A90" s="73"/>
      <c r="B90" s="87"/>
      <c r="C90" s="355" t="s">
        <v>182</v>
      </c>
      <c r="D90" s="356"/>
      <c r="E90" s="356"/>
      <c r="F90" s="356"/>
      <c r="G90" s="52">
        <f>G86+G88</f>
        <v>0</v>
      </c>
      <c r="H90" s="52">
        <f t="shared" ref="H90:O90" si="13">H86+H88</f>
        <v>0</v>
      </c>
      <c r="I90" s="52">
        <f t="shared" si="13"/>
        <v>0</v>
      </c>
      <c r="J90" s="52">
        <f t="shared" si="13"/>
        <v>0</v>
      </c>
      <c r="K90" s="52">
        <f t="shared" si="13"/>
        <v>0</v>
      </c>
      <c r="L90" s="52">
        <f t="shared" si="13"/>
        <v>0</v>
      </c>
      <c r="M90" s="52">
        <f t="shared" si="13"/>
        <v>0</v>
      </c>
      <c r="N90" s="19"/>
      <c r="O90" s="52">
        <f t="shared" si="13"/>
        <v>0</v>
      </c>
      <c r="P90" s="74"/>
    </row>
    <row r="91" spans="1:16" ht="6.75" customHeight="1">
      <c r="A91" s="73"/>
      <c r="B91" s="88"/>
      <c r="C91" s="58"/>
      <c r="D91" s="59"/>
      <c r="E91" s="59"/>
      <c r="F91" s="60"/>
      <c r="G91" s="46"/>
      <c r="H91" s="61"/>
      <c r="I91" s="61"/>
      <c r="J91" s="61"/>
      <c r="K91" s="61"/>
      <c r="L91" s="61"/>
      <c r="M91" s="61"/>
      <c r="N91" s="19"/>
      <c r="O91" s="55"/>
      <c r="P91" s="74"/>
    </row>
    <row r="92" spans="1:16" ht="21.95" customHeight="1">
      <c r="A92" s="73"/>
      <c r="B92" s="82">
        <v>7</v>
      </c>
      <c r="C92" s="372" t="s">
        <v>192</v>
      </c>
      <c r="D92" s="372"/>
      <c r="E92" s="372"/>
      <c r="F92" s="372"/>
      <c r="G92" s="348"/>
      <c r="H92" s="349"/>
      <c r="I92" s="349"/>
      <c r="J92" s="349"/>
      <c r="K92" s="349"/>
      <c r="L92" s="349"/>
      <c r="M92" s="350"/>
      <c r="N92" s="42"/>
      <c r="O92" s="25"/>
      <c r="P92" s="74"/>
    </row>
    <row r="93" spans="1:16" ht="21.95" customHeight="1">
      <c r="A93" s="73"/>
      <c r="B93" s="82">
        <v>7.1</v>
      </c>
      <c r="C93" s="373"/>
      <c r="D93" s="374"/>
      <c r="E93" s="374"/>
      <c r="F93" s="374"/>
      <c r="G93" s="22"/>
      <c r="H93" s="22"/>
      <c r="I93" s="22"/>
      <c r="J93" s="22"/>
      <c r="K93" s="22"/>
      <c r="L93" s="22"/>
      <c r="M93" s="22"/>
      <c r="N93" s="46"/>
      <c r="O93" s="24">
        <f t="shared" ref="O93:O100" si="14">SUM(G93:M93)</f>
        <v>0</v>
      </c>
      <c r="P93" s="74"/>
    </row>
    <row r="94" spans="1:16" ht="21.95" customHeight="1">
      <c r="A94" s="73"/>
      <c r="B94" s="82">
        <v>7.2</v>
      </c>
      <c r="C94" s="341"/>
      <c r="D94" s="342"/>
      <c r="E94" s="342"/>
      <c r="F94" s="342"/>
      <c r="G94" s="20"/>
      <c r="H94" s="20"/>
      <c r="I94" s="20"/>
      <c r="J94" s="20"/>
      <c r="K94" s="20"/>
      <c r="L94" s="20"/>
      <c r="M94" s="20"/>
      <c r="N94" s="44"/>
      <c r="O94" s="24">
        <f t="shared" si="14"/>
        <v>0</v>
      </c>
      <c r="P94" s="74"/>
    </row>
    <row r="95" spans="1:16" ht="21.95" customHeight="1">
      <c r="A95" s="73"/>
      <c r="B95" s="82">
        <v>7.3</v>
      </c>
      <c r="C95" s="341"/>
      <c r="D95" s="342"/>
      <c r="E95" s="342"/>
      <c r="F95" s="342"/>
      <c r="G95" s="20"/>
      <c r="H95" s="20"/>
      <c r="I95" s="20"/>
      <c r="J95" s="20"/>
      <c r="K95" s="20"/>
      <c r="L95" s="20"/>
      <c r="M95" s="20"/>
      <c r="N95" s="44"/>
      <c r="O95" s="24">
        <f t="shared" si="14"/>
        <v>0</v>
      </c>
      <c r="P95" s="74"/>
    </row>
    <row r="96" spans="1:16" ht="21.95" customHeight="1">
      <c r="A96" s="73"/>
      <c r="B96" s="82">
        <v>7.4</v>
      </c>
      <c r="C96" s="341"/>
      <c r="D96" s="342"/>
      <c r="E96" s="342"/>
      <c r="F96" s="342"/>
      <c r="G96" s="20"/>
      <c r="H96" s="20"/>
      <c r="I96" s="20"/>
      <c r="J96" s="20"/>
      <c r="K96" s="20"/>
      <c r="L96" s="20"/>
      <c r="M96" s="20"/>
      <c r="N96" s="44"/>
      <c r="O96" s="24">
        <f t="shared" si="14"/>
        <v>0</v>
      </c>
      <c r="P96" s="74"/>
    </row>
    <row r="97" spans="1:44" ht="21.95" customHeight="1">
      <c r="A97" s="73"/>
      <c r="B97" s="82">
        <v>7.5</v>
      </c>
      <c r="C97" s="341"/>
      <c r="D97" s="342"/>
      <c r="E97" s="342"/>
      <c r="F97" s="342"/>
      <c r="G97" s="20"/>
      <c r="H97" s="20"/>
      <c r="I97" s="20"/>
      <c r="J97" s="20"/>
      <c r="K97" s="20"/>
      <c r="L97" s="20"/>
      <c r="M97" s="20"/>
      <c r="N97" s="46"/>
      <c r="O97" s="24">
        <f t="shared" si="14"/>
        <v>0</v>
      </c>
      <c r="P97" s="74"/>
    </row>
    <row r="98" spans="1:44" ht="21.95" customHeight="1">
      <c r="A98" s="73"/>
      <c r="B98" s="82">
        <v>7.6</v>
      </c>
      <c r="C98" s="341"/>
      <c r="D98" s="342"/>
      <c r="E98" s="342"/>
      <c r="F98" s="342"/>
      <c r="G98" s="20"/>
      <c r="H98" s="20"/>
      <c r="I98" s="20"/>
      <c r="J98" s="20"/>
      <c r="K98" s="20"/>
      <c r="L98" s="20"/>
      <c r="M98" s="20"/>
      <c r="N98" s="44"/>
      <c r="O98" s="24">
        <f t="shared" si="14"/>
        <v>0</v>
      </c>
      <c r="P98" s="74"/>
    </row>
    <row r="99" spans="1:44" ht="21.95" customHeight="1">
      <c r="A99" s="73"/>
      <c r="B99" s="82">
        <v>7.7</v>
      </c>
      <c r="C99" s="341"/>
      <c r="D99" s="342"/>
      <c r="E99" s="342"/>
      <c r="F99" s="342"/>
      <c r="G99" s="20"/>
      <c r="H99" s="20"/>
      <c r="I99" s="20"/>
      <c r="J99" s="20"/>
      <c r="K99" s="20"/>
      <c r="L99" s="20"/>
      <c r="M99" s="20"/>
      <c r="N99" s="46"/>
      <c r="O99" s="24">
        <f t="shared" si="14"/>
        <v>0</v>
      </c>
      <c r="P99" s="74"/>
    </row>
    <row r="100" spans="1:44" ht="21.95" customHeight="1">
      <c r="A100" s="73"/>
      <c r="B100" s="82"/>
      <c r="C100" s="343" t="s">
        <v>181</v>
      </c>
      <c r="D100" s="344"/>
      <c r="E100" s="344"/>
      <c r="F100" s="344"/>
      <c r="G100" s="32">
        <f t="shared" ref="G100:M100" si="15">SUM(G93:G99)</f>
        <v>0</v>
      </c>
      <c r="H100" s="32">
        <f t="shared" si="15"/>
        <v>0</v>
      </c>
      <c r="I100" s="32">
        <f t="shared" si="15"/>
        <v>0</v>
      </c>
      <c r="J100" s="32">
        <f t="shared" si="15"/>
        <v>0</v>
      </c>
      <c r="K100" s="32">
        <f t="shared" si="15"/>
        <v>0</v>
      </c>
      <c r="L100" s="32">
        <f t="shared" si="15"/>
        <v>0</v>
      </c>
      <c r="M100" s="32">
        <f t="shared" si="15"/>
        <v>0</v>
      </c>
      <c r="N100" s="40"/>
      <c r="O100" s="24">
        <f t="shared" si="14"/>
        <v>0</v>
      </c>
      <c r="P100" s="74"/>
    </row>
    <row r="101" spans="1:44" ht="6.75" customHeight="1">
      <c r="A101" s="73"/>
      <c r="B101" s="49"/>
      <c r="C101" s="64"/>
      <c r="D101" s="39"/>
      <c r="E101" s="39"/>
      <c r="F101" s="47"/>
      <c r="G101" s="26"/>
      <c r="H101" s="48"/>
      <c r="I101" s="48"/>
      <c r="J101" s="39"/>
      <c r="K101" s="48"/>
      <c r="L101" s="48"/>
      <c r="M101" s="48"/>
      <c r="N101" s="17"/>
      <c r="O101" s="63"/>
      <c r="P101" s="74"/>
    </row>
    <row r="102" spans="1:44" ht="27.6" customHeight="1">
      <c r="A102" s="73"/>
      <c r="B102" s="363" t="s">
        <v>179</v>
      </c>
      <c r="C102" s="363"/>
      <c r="D102" s="363"/>
      <c r="E102" s="363"/>
      <c r="F102" s="363"/>
      <c r="G102" s="35">
        <f>G88+G86+G100</f>
        <v>0</v>
      </c>
      <c r="H102" s="24">
        <f t="shared" ref="H102:O102" si="16">H88+H86+H100</f>
        <v>0</v>
      </c>
      <c r="I102" s="24">
        <f t="shared" si="16"/>
        <v>0</v>
      </c>
      <c r="J102" s="24">
        <f t="shared" si="16"/>
        <v>0</v>
      </c>
      <c r="K102" s="24">
        <f t="shared" si="16"/>
        <v>0</v>
      </c>
      <c r="L102" s="24">
        <f t="shared" si="16"/>
        <v>0</v>
      </c>
      <c r="M102" s="24">
        <f t="shared" si="16"/>
        <v>0</v>
      </c>
      <c r="N102" s="62"/>
      <c r="O102" s="52">
        <f t="shared" si="16"/>
        <v>0</v>
      </c>
      <c r="P102" s="74"/>
    </row>
    <row r="103" spans="1:44" ht="16.5" customHeight="1">
      <c r="A103" s="73"/>
      <c r="B103" s="76"/>
      <c r="C103" s="77"/>
      <c r="D103" s="78"/>
      <c r="E103" s="78"/>
      <c r="F103" s="78"/>
      <c r="G103" s="17"/>
      <c r="H103" s="17"/>
      <c r="I103" s="17"/>
      <c r="J103" s="17"/>
      <c r="K103" s="17"/>
      <c r="L103" s="17"/>
      <c r="M103" s="17"/>
      <c r="N103" s="17"/>
      <c r="O103" s="17"/>
      <c r="P103" s="74"/>
    </row>
    <row r="104" spans="1:44" ht="27.75" customHeight="1">
      <c r="A104" s="99"/>
      <c r="B104" s="89" t="s">
        <v>193</v>
      </c>
      <c r="C104" s="323" t="s">
        <v>194</v>
      </c>
      <c r="D104" s="324"/>
      <c r="E104" s="324"/>
      <c r="F104" s="324"/>
      <c r="G104" s="92"/>
      <c r="H104" s="92"/>
      <c r="I104" s="92"/>
      <c r="J104" s="92"/>
      <c r="K104" s="56"/>
      <c r="L104" s="56"/>
      <c r="M104" s="56"/>
      <c r="N104" s="56"/>
      <c r="O104" s="56"/>
      <c r="P104" s="100"/>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5"/>
      <c r="AQ104" s="94"/>
      <c r="AR104" s="96"/>
    </row>
    <row r="105" spans="1:44" ht="35.1" customHeight="1">
      <c r="A105" s="99"/>
      <c r="B105" s="90">
        <v>1</v>
      </c>
      <c r="C105" s="325"/>
      <c r="D105" s="326"/>
      <c r="E105" s="326"/>
      <c r="F105" s="326"/>
      <c r="G105" s="93"/>
      <c r="H105" s="93"/>
      <c r="I105" s="93"/>
      <c r="J105" s="93"/>
      <c r="K105" s="56"/>
      <c r="L105" s="56"/>
      <c r="M105" s="56"/>
      <c r="N105" s="56"/>
      <c r="O105" s="56"/>
      <c r="P105" s="100"/>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5"/>
      <c r="AQ105" s="94"/>
      <c r="AR105" s="96"/>
    </row>
    <row r="106" spans="1:44" ht="35.1" customHeight="1">
      <c r="A106" s="73"/>
      <c r="B106" s="90">
        <v>2</v>
      </c>
      <c r="C106" s="325"/>
      <c r="D106" s="326"/>
      <c r="E106" s="326"/>
      <c r="F106" s="326"/>
      <c r="G106" s="93"/>
      <c r="H106" s="93"/>
      <c r="I106" s="93"/>
      <c r="J106" s="93"/>
      <c r="K106" s="56"/>
      <c r="L106" s="56"/>
      <c r="M106" s="56"/>
      <c r="N106" s="56"/>
      <c r="O106" s="56"/>
      <c r="P106" s="100"/>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5"/>
      <c r="AQ106" s="94"/>
      <c r="AR106" s="96"/>
    </row>
    <row r="107" spans="1:44" ht="35.1" customHeight="1">
      <c r="A107" s="73"/>
      <c r="B107" s="90">
        <v>3</v>
      </c>
      <c r="C107" s="325"/>
      <c r="D107" s="326"/>
      <c r="E107" s="326"/>
      <c r="F107" s="326"/>
      <c r="G107" s="93"/>
      <c r="H107" s="93"/>
      <c r="I107" s="93"/>
      <c r="J107" s="93"/>
      <c r="K107" s="56"/>
      <c r="L107" s="56"/>
      <c r="M107" s="56"/>
      <c r="N107" s="56"/>
      <c r="O107" s="56"/>
      <c r="P107" s="100"/>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5"/>
      <c r="AQ107" s="94"/>
      <c r="AR107" s="96"/>
    </row>
    <row r="108" spans="1:44" ht="35.1" customHeight="1">
      <c r="A108" s="73"/>
      <c r="B108" s="90">
        <v>4</v>
      </c>
      <c r="C108" s="325"/>
      <c r="D108" s="326"/>
      <c r="E108" s="326"/>
      <c r="F108" s="326"/>
      <c r="G108" s="93"/>
      <c r="H108" s="93"/>
      <c r="I108" s="93"/>
      <c r="J108" s="93"/>
      <c r="K108" s="56"/>
      <c r="L108" s="56"/>
      <c r="M108" s="56"/>
      <c r="N108" s="56"/>
      <c r="O108" s="56"/>
      <c r="P108" s="100"/>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5"/>
      <c r="AQ108" s="94"/>
      <c r="AR108" s="96"/>
    </row>
    <row r="109" spans="1:44" ht="35.1" customHeight="1">
      <c r="A109" s="73"/>
      <c r="B109" s="90">
        <v>5</v>
      </c>
      <c r="C109" s="325"/>
      <c r="D109" s="326"/>
      <c r="E109" s="326"/>
      <c r="F109" s="326"/>
      <c r="G109" s="93"/>
      <c r="H109" s="93"/>
      <c r="I109" s="93"/>
      <c r="J109" s="93"/>
      <c r="K109" s="91"/>
      <c r="L109" s="91"/>
      <c r="M109" s="91"/>
      <c r="N109" s="91"/>
      <c r="O109" s="91"/>
      <c r="P109" s="101"/>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13"/>
      <c r="AQ109" s="97"/>
      <c r="AR109" s="96"/>
    </row>
    <row r="110" spans="1:44" ht="23.25" customHeight="1">
      <c r="A110" s="75"/>
      <c r="B110" s="76"/>
      <c r="C110" s="102"/>
      <c r="D110" s="76"/>
      <c r="E110" s="76"/>
      <c r="F110" s="76"/>
      <c r="G110" s="76"/>
      <c r="H110" s="76"/>
      <c r="I110" s="76"/>
      <c r="J110" s="76"/>
      <c r="K110" s="76"/>
      <c r="L110" s="76"/>
      <c r="M110" s="76"/>
      <c r="N110" s="76"/>
      <c r="O110" s="76"/>
      <c r="P110" s="103"/>
    </row>
    <row r="111" spans="1:44" ht="35.1" customHeight="1">
      <c r="C111" s="5"/>
    </row>
    <row r="118" spans="3:3">
      <c r="C118" s="4"/>
    </row>
  </sheetData>
  <mergeCells count="114">
    <mergeCell ref="C98:F98"/>
    <mergeCell ref="C92:F92"/>
    <mergeCell ref="C93:F93"/>
    <mergeCell ref="C97:F97"/>
    <mergeCell ref="C84:F84"/>
    <mergeCell ref="C48:F48"/>
    <mergeCell ref="C94:F94"/>
    <mergeCell ref="C95:F95"/>
    <mergeCell ref="C96:F96"/>
    <mergeCell ref="C28:F28"/>
    <mergeCell ref="C77:F77"/>
    <mergeCell ref="C78:F78"/>
    <mergeCell ref="C54:F54"/>
    <mergeCell ref="C66:F66"/>
    <mergeCell ref="C65:F65"/>
    <mergeCell ref="C83:F83"/>
    <mergeCell ref="C50:F50"/>
    <mergeCell ref="C51:F51"/>
    <mergeCell ref="C52:F52"/>
    <mergeCell ref="C72:F72"/>
    <mergeCell ref="D5:F6"/>
    <mergeCell ref="D2:F3"/>
    <mergeCell ref="C40:F40"/>
    <mergeCell ref="C90:F90"/>
    <mergeCell ref="D11:F11"/>
    <mergeCell ref="D8:F8"/>
    <mergeCell ref="D9:F9"/>
    <mergeCell ref="D10:F10"/>
    <mergeCell ref="B8:C8"/>
    <mergeCell ref="B9:C9"/>
    <mergeCell ref="B10:C10"/>
    <mergeCell ref="B11:C11"/>
    <mergeCell ref="B12:C12"/>
    <mergeCell ref="B15:F15"/>
    <mergeCell ref="B16:F16"/>
    <mergeCell ref="C46:F46"/>
    <mergeCell ref="C45:F45"/>
    <mergeCell ref="C47:F47"/>
    <mergeCell ref="C30:F30"/>
    <mergeCell ref="C37:F37"/>
    <mergeCell ref="C38:F38"/>
    <mergeCell ref="C39:F39"/>
    <mergeCell ref="D12:F12"/>
    <mergeCell ref="C21:F21"/>
    <mergeCell ref="C23:F23"/>
    <mergeCell ref="C22:F22"/>
    <mergeCell ref="C18:F18"/>
    <mergeCell ref="C17:F17"/>
    <mergeCell ref="C20:F20"/>
    <mergeCell ref="C19:F19"/>
    <mergeCell ref="C24:F24"/>
    <mergeCell ref="C108:F108"/>
    <mergeCell ref="C109:F109"/>
    <mergeCell ref="C25:F25"/>
    <mergeCell ref="C35:F35"/>
    <mergeCell ref="C44:F44"/>
    <mergeCell ref="C41:F41"/>
    <mergeCell ref="C43:F43"/>
    <mergeCell ref="C42:F42"/>
    <mergeCell ref="C36:F36"/>
    <mergeCell ref="C29:F29"/>
    <mergeCell ref="C34:F34"/>
    <mergeCell ref="C31:F31"/>
    <mergeCell ref="C33:F33"/>
    <mergeCell ref="C32:F32"/>
    <mergeCell ref="B102:F102"/>
    <mergeCell ref="C26:F26"/>
    <mergeCell ref="C27:F27"/>
    <mergeCell ref="G29:M29"/>
    <mergeCell ref="G41:M41"/>
    <mergeCell ref="G54:M54"/>
    <mergeCell ref="G73:M73"/>
    <mergeCell ref="G92:M92"/>
    <mergeCell ref="G63:M63"/>
    <mergeCell ref="C59:F59"/>
    <mergeCell ref="C60:F60"/>
    <mergeCell ref="C61:F61"/>
    <mergeCell ref="C53:F53"/>
    <mergeCell ref="C62:F62"/>
    <mergeCell ref="C81:F81"/>
    <mergeCell ref="C82:F82"/>
    <mergeCell ref="C76:F76"/>
    <mergeCell ref="C79:F79"/>
    <mergeCell ref="C69:F69"/>
    <mergeCell ref="C70:F70"/>
    <mergeCell ref="C71:F71"/>
    <mergeCell ref="C80:F80"/>
    <mergeCell ref="C68:F68"/>
    <mergeCell ref="C86:F86"/>
    <mergeCell ref="C49:F49"/>
    <mergeCell ref="L9:M10"/>
    <mergeCell ref="O9:O10"/>
    <mergeCell ref="L11:M11"/>
    <mergeCell ref="J9:K10"/>
    <mergeCell ref="J11:K11"/>
    <mergeCell ref="C104:F104"/>
    <mergeCell ref="C105:F105"/>
    <mergeCell ref="C106:F106"/>
    <mergeCell ref="C107:F107"/>
    <mergeCell ref="O14:O17"/>
    <mergeCell ref="G17:M17"/>
    <mergeCell ref="C63:F63"/>
    <mergeCell ref="C73:F73"/>
    <mergeCell ref="C64:F64"/>
    <mergeCell ref="C67:F67"/>
    <mergeCell ref="C74:F74"/>
    <mergeCell ref="C75:F75"/>
    <mergeCell ref="C55:F55"/>
    <mergeCell ref="C58:F58"/>
    <mergeCell ref="C57:F57"/>
    <mergeCell ref="C56:F56"/>
    <mergeCell ref="C88:F88"/>
    <mergeCell ref="C99:F99"/>
    <mergeCell ref="C100:F100"/>
  </mergeCells>
  <hyperlinks>
    <hyperlink ref="C18:F18" location="'Expense Types'!A2" display="1. Salaries and Stipends"/>
    <hyperlink ref="C29:F29" location="'Expense Types'!A27" display="2. Equipment"/>
    <hyperlink ref="C41:F41" location="'Expense Types'!A50" display="3. Materials"/>
    <hyperlink ref="C54:F54" location="'Expense Types'!A99" display="4. Travel"/>
    <hyperlink ref="C63:F63" location="'Expense Types'!A120" display="5. Dissemination"/>
    <hyperlink ref="C73:F73" location="'Expense Types'!A125" display="6. Other"/>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showGridLines="0" zoomScale="70" zoomScaleNormal="70" workbookViewId="0">
      <pane xSplit="6" ySplit="18" topLeftCell="G19" activePane="bottomRight" state="frozen"/>
      <selection pane="topRight" activeCell="E1" sqref="E1"/>
      <selection pane="bottomLeft" activeCell="A20" sqref="A20"/>
      <selection pane="bottomRight" activeCell="I8" sqref="I8"/>
    </sheetView>
  </sheetViews>
  <sheetFormatPr defaultColWidth="8.85546875" defaultRowHeight="15"/>
  <cols>
    <col min="1" max="1" width="4.28515625" style="1" customWidth="1"/>
    <col min="2" max="2" width="8.85546875" style="1"/>
    <col min="3" max="3" width="36.140625" style="1" customWidth="1"/>
    <col min="4" max="5" width="20.5703125" style="1" customWidth="1"/>
    <col min="6" max="6" width="15.140625" style="1" customWidth="1"/>
    <col min="7" max="7" width="9.85546875" style="1" customWidth="1"/>
    <col min="8" max="14" width="22.7109375" style="1" customWidth="1"/>
    <col min="15" max="15" width="1.28515625" style="1" customWidth="1"/>
    <col min="16" max="16" width="24.85546875" style="1" customWidth="1"/>
    <col min="17" max="17" width="4.42578125" style="1" customWidth="1"/>
    <col min="18" max="16384" width="8.85546875" style="1"/>
  </cols>
  <sheetData>
    <row r="1" spans="1:26" ht="22.5" customHeight="1">
      <c r="A1" s="68"/>
      <c r="B1" s="69"/>
      <c r="C1" s="70"/>
      <c r="D1" s="70"/>
      <c r="E1" s="70"/>
      <c r="F1" s="70"/>
      <c r="G1" s="70"/>
      <c r="H1" s="70"/>
      <c r="I1" s="70"/>
      <c r="J1" s="70"/>
      <c r="K1" s="70"/>
      <c r="L1" s="70"/>
      <c r="M1" s="70"/>
      <c r="N1" s="70"/>
      <c r="O1" s="71"/>
      <c r="P1" s="71"/>
      <c r="Q1" s="72"/>
    </row>
    <row r="2" spans="1:26" ht="14.45" customHeight="1">
      <c r="A2" s="147"/>
      <c r="B2" s="144"/>
      <c r="C2" s="16"/>
      <c r="D2" s="365"/>
      <c r="E2" s="365"/>
      <c r="F2" s="365"/>
      <c r="G2" s="65"/>
      <c r="H2" s="145"/>
      <c r="I2" s="14"/>
      <c r="J2" s="14"/>
      <c r="K2" s="14"/>
      <c r="L2" s="14"/>
      <c r="M2" s="14"/>
      <c r="N2" s="14"/>
      <c r="O2" s="145"/>
      <c r="P2" s="145"/>
      <c r="Q2" s="74"/>
    </row>
    <row r="3" spans="1:26" ht="30" customHeight="1">
      <c r="A3" s="147"/>
      <c r="B3" s="144"/>
      <c r="C3" s="16"/>
      <c r="D3" s="365"/>
      <c r="E3" s="365"/>
      <c r="F3" s="365"/>
      <c r="G3" s="65"/>
      <c r="H3" s="14"/>
      <c r="I3" s="14"/>
      <c r="J3" s="14"/>
      <c r="K3" s="14"/>
      <c r="L3" s="14"/>
      <c r="M3" s="14"/>
      <c r="N3" s="14"/>
      <c r="O3" s="145"/>
      <c r="P3" s="145"/>
      <c r="Q3" s="74"/>
    </row>
    <row r="4" spans="1:26" ht="18.75">
      <c r="A4" s="147"/>
      <c r="B4" s="144"/>
      <c r="C4" s="16"/>
      <c r="D4" s="16"/>
      <c r="E4" s="16"/>
      <c r="F4" s="16"/>
      <c r="G4" s="16"/>
      <c r="H4" s="16"/>
      <c r="I4" s="16"/>
      <c r="J4" s="16"/>
      <c r="K4" s="16"/>
      <c r="L4" s="16"/>
      <c r="M4" s="16"/>
      <c r="N4" s="16"/>
      <c r="O4" s="145"/>
      <c r="P4" s="145"/>
      <c r="Q4" s="74"/>
    </row>
    <row r="5" spans="1:26" ht="18.75">
      <c r="A5" s="147"/>
      <c r="B5" s="144"/>
      <c r="C5" s="16"/>
      <c r="D5" s="395"/>
      <c r="E5" s="395"/>
      <c r="F5" s="395"/>
      <c r="G5" s="66"/>
      <c r="H5" s="145"/>
      <c r="I5" s="15"/>
      <c r="J5" s="15"/>
      <c r="K5" s="15"/>
      <c r="L5" s="15"/>
      <c r="M5" s="15"/>
      <c r="N5" s="15"/>
      <c r="O5" s="145"/>
      <c r="P5" s="145"/>
      <c r="Q5" s="74"/>
      <c r="U5" s="2"/>
      <c r="V5" s="2"/>
      <c r="W5" s="2"/>
      <c r="X5" s="2"/>
      <c r="Y5" s="2"/>
      <c r="Z5" s="2"/>
    </row>
    <row r="6" spans="1:26" ht="18.75">
      <c r="A6" s="147"/>
      <c r="B6" s="144"/>
      <c r="C6" s="16"/>
      <c r="D6" s="395"/>
      <c r="E6" s="395"/>
      <c r="F6" s="395"/>
      <c r="G6" s="66"/>
      <c r="H6" s="15"/>
      <c r="I6" s="15"/>
      <c r="J6" s="15"/>
      <c r="K6" s="15"/>
      <c r="L6" s="15"/>
      <c r="M6" s="15"/>
      <c r="N6" s="15"/>
      <c r="O6" s="145"/>
      <c r="P6" s="145"/>
      <c r="Q6" s="74"/>
      <c r="U6" s="2"/>
      <c r="V6" s="2"/>
      <c r="W6" s="2"/>
      <c r="X6" s="2"/>
      <c r="Y6" s="2"/>
      <c r="Z6" s="2"/>
    </row>
    <row r="7" spans="1:26" ht="18.75">
      <c r="A7" s="147"/>
      <c r="B7" s="144"/>
      <c r="C7" s="16"/>
      <c r="D7" s="16"/>
      <c r="E7" s="16"/>
      <c r="F7" s="16"/>
      <c r="G7" s="16"/>
      <c r="H7" s="16"/>
      <c r="I7" s="16"/>
      <c r="J7" s="16"/>
      <c r="K7" s="16"/>
      <c r="L7" s="16"/>
      <c r="M7" s="16"/>
      <c r="N7" s="16"/>
      <c r="O7" s="145"/>
      <c r="P7" s="145"/>
      <c r="Q7" s="74"/>
      <c r="U7" s="3"/>
      <c r="V7" s="3"/>
      <c r="W7" s="3"/>
      <c r="X7" s="3"/>
      <c r="Y7" s="3"/>
      <c r="Z7" s="3"/>
    </row>
    <row r="8" spans="1:26" ht="11.25" customHeight="1">
      <c r="A8" s="147"/>
      <c r="B8" s="144"/>
      <c r="C8" s="16"/>
      <c r="D8" s="16"/>
      <c r="E8" s="16"/>
      <c r="F8" s="16"/>
      <c r="G8" s="16"/>
      <c r="H8" s="16"/>
      <c r="I8" s="16"/>
      <c r="J8" s="16"/>
      <c r="K8" s="16"/>
      <c r="L8" s="16"/>
      <c r="M8" s="16"/>
      <c r="N8" s="16"/>
      <c r="O8" s="145"/>
      <c r="P8" s="145"/>
      <c r="Q8" s="74"/>
      <c r="U8" s="3"/>
      <c r="V8" s="3"/>
      <c r="W8" s="3"/>
      <c r="X8" s="3"/>
      <c r="Y8" s="3"/>
      <c r="Z8" s="3"/>
    </row>
    <row r="9" spans="1:26" ht="24.95" customHeight="1">
      <c r="A9" s="147"/>
      <c r="B9" s="368" t="s">
        <v>0</v>
      </c>
      <c r="C9" s="368"/>
      <c r="D9" s="388" t="str">
        <f>IF(ISBLANK('Planned Budget'!D8:F8),"",'Planned Budget'!D8:F8)</f>
        <v/>
      </c>
      <c r="E9" s="389"/>
      <c r="F9" s="389"/>
      <c r="G9" s="105"/>
      <c r="H9" s="18"/>
      <c r="I9" s="18"/>
      <c r="J9" s="18"/>
      <c r="K9" s="18"/>
      <c r="L9" s="18"/>
      <c r="M9" s="18"/>
      <c r="N9" s="18"/>
      <c r="O9" s="145"/>
      <c r="P9" s="145"/>
      <c r="Q9" s="74"/>
      <c r="U9" s="2"/>
      <c r="V9" s="2"/>
      <c r="W9" s="2"/>
      <c r="X9" s="2"/>
      <c r="Y9" s="2"/>
      <c r="Z9" s="2"/>
    </row>
    <row r="10" spans="1:26" ht="24.95" customHeight="1">
      <c r="A10" s="147"/>
      <c r="B10" s="368" t="s">
        <v>172</v>
      </c>
      <c r="C10" s="368"/>
      <c r="D10" s="388" t="str">
        <f>IF(ISBLANK('Planned Budget'!D9:F9),"",'Planned Budget'!D9:F9)</f>
        <v/>
      </c>
      <c r="E10" s="389"/>
      <c r="F10" s="389"/>
      <c r="G10" s="105"/>
      <c r="H10" s="18"/>
      <c r="I10" s="18"/>
      <c r="J10" s="18"/>
      <c r="K10" s="18"/>
      <c r="L10" s="18"/>
      <c r="M10" s="18"/>
      <c r="N10" s="18"/>
      <c r="O10" s="145"/>
      <c r="P10" s="145"/>
      <c r="Q10" s="74"/>
      <c r="V10" s="1" t="s">
        <v>174</v>
      </c>
    </row>
    <row r="11" spans="1:26" ht="24.95" customHeight="1">
      <c r="A11" s="147"/>
      <c r="B11" s="368" t="s">
        <v>219</v>
      </c>
      <c r="C11" s="368"/>
      <c r="D11" s="388" t="str">
        <f>IF(ISBLANK('Planned Budget'!D10:F10),"",'Planned Budget'!D10:F10)</f>
        <v/>
      </c>
      <c r="E11" s="389"/>
      <c r="F11" s="389"/>
      <c r="G11" s="105"/>
      <c r="H11" s="18"/>
      <c r="I11" s="18"/>
      <c r="J11" s="18"/>
      <c r="K11" s="18"/>
      <c r="L11" s="18"/>
      <c r="M11" s="18"/>
      <c r="N11" s="18"/>
      <c r="O11" s="145"/>
      <c r="P11" s="145"/>
      <c r="Q11" s="74"/>
    </row>
    <row r="12" spans="1:26" ht="24.95" customHeight="1">
      <c r="A12" s="147"/>
      <c r="B12" s="368" t="s">
        <v>173</v>
      </c>
      <c r="C12" s="368"/>
      <c r="D12" s="388" t="str">
        <f>IF(ISBLANK('Planned Budget'!D11:F11),"",'Planned Budget'!D11:F11)</f>
        <v/>
      </c>
      <c r="E12" s="389"/>
      <c r="F12" s="389"/>
      <c r="G12" s="105"/>
      <c r="H12" s="18"/>
      <c r="I12" s="18"/>
      <c r="J12" s="18"/>
      <c r="K12" s="18"/>
      <c r="L12" s="18"/>
      <c r="M12" s="18"/>
      <c r="N12" s="18"/>
      <c r="O12" s="145"/>
      <c r="P12" s="145"/>
      <c r="Q12" s="74"/>
    </row>
    <row r="13" spans="1:26" ht="24.95" customHeight="1">
      <c r="A13" s="147"/>
      <c r="B13" s="368" t="s">
        <v>190</v>
      </c>
      <c r="C13" s="368"/>
      <c r="D13" s="388" t="str">
        <f>IF(ISBLANK('Planned Budget'!D12:F12),"",'Planned Budget'!D12:F12)</f>
        <v/>
      </c>
      <c r="E13" s="389"/>
      <c r="F13" s="389"/>
      <c r="G13" s="105"/>
      <c r="H13" s="18"/>
      <c r="I13" s="18"/>
      <c r="J13" s="18"/>
      <c r="K13" s="18"/>
      <c r="L13" s="18"/>
      <c r="M13" s="18"/>
      <c r="N13" s="18"/>
      <c r="O13" s="145"/>
      <c r="P13" s="145"/>
      <c r="Q13" s="74"/>
    </row>
    <row r="14" spans="1:26" ht="18" customHeight="1">
      <c r="A14" s="147"/>
      <c r="B14" s="144"/>
      <c r="C14" s="145"/>
      <c r="D14" s="303"/>
      <c r="E14" s="303"/>
      <c r="F14" s="303"/>
      <c r="G14" s="145"/>
      <c r="H14" s="145"/>
      <c r="I14" s="145"/>
      <c r="J14" s="145"/>
      <c r="K14" s="145"/>
      <c r="L14" s="145"/>
      <c r="M14" s="145"/>
      <c r="N14" s="145"/>
      <c r="O14" s="145"/>
      <c r="P14" s="145"/>
      <c r="Q14" s="74"/>
    </row>
    <row r="15" spans="1:26" ht="30" customHeight="1">
      <c r="A15" s="147"/>
      <c r="B15" s="144"/>
      <c r="C15" s="145"/>
      <c r="D15" s="145"/>
      <c r="E15" s="145"/>
      <c r="F15" s="145"/>
      <c r="G15" s="145"/>
      <c r="H15" s="300" t="s">
        <v>127</v>
      </c>
      <c r="I15" s="300" t="s">
        <v>128</v>
      </c>
      <c r="J15" s="300" t="s">
        <v>129</v>
      </c>
      <c r="K15" s="300" t="s">
        <v>130</v>
      </c>
      <c r="L15" s="300" t="s">
        <v>131</v>
      </c>
      <c r="M15" s="300" t="s">
        <v>132</v>
      </c>
      <c r="N15" s="300" t="s">
        <v>133</v>
      </c>
      <c r="O15" s="145"/>
      <c r="P15" s="327" t="s">
        <v>15</v>
      </c>
      <c r="Q15" s="74"/>
    </row>
    <row r="16" spans="1:26" ht="21.95" customHeight="1">
      <c r="A16" s="147"/>
      <c r="B16" s="391" t="s">
        <v>134</v>
      </c>
      <c r="C16" s="391"/>
      <c r="D16" s="391"/>
      <c r="E16" s="391"/>
      <c r="F16" s="392"/>
      <c r="G16" s="356" t="s">
        <v>169</v>
      </c>
      <c r="H16" s="308" t="str">
        <f>IF(ISBLANK('Planned Budget'!G15),"",'Planned Budget'!G15)</f>
        <v/>
      </c>
      <c r="I16" s="309" t="str">
        <f>IF(ISBLANK('Planned Budget'!H15),"",'Planned Budget'!H15)</f>
        <v/>
      </c>
      <c r="J16" s="309" t="str">
        <f>IF(ISBLANK('Planned Budget'!I15),"",'Planned Budget'!I15)</f>
        <v/>
      </c>
      <c r="K16" s="309" t="str">
        <f>IF(ISBLANK('Planned Budget'!J15),"",'Planned Budget'!J15)</f>
        <v/>
      </c>
      <c r="L16" s="309" t="str">
        <f>IF(ISBLANK('Planned Budget'!K15),"",'Planned Budget'!K15)</f>
        <v/>
      </c>
      <c r="M16" s="309" t="str">
        <f>IF(ISBLANK('Planned Budget'!L15),"",'Planned Budget'!L15)</f>
        <v/>
      </c>
      <c r="N16" s="309" t="str">
        <f>IF(ISBLANK('Planned Budget'!M15),"",'Planned Budget'!M15)</f>
        <v/>
      </c>
      <c r="O16" s="106"/>
      <c r="P16" s="327"/>
      <c r="Q16" s="74"/>
    </row>
    <row r="17" spans="1:17" ht="21.95" customHeight="1">
      <c r="A17" s="147"/>
      <c r="B17" s="393" t="s">
        <v>135</v>
      </c>
      <c r="C17" s="393"/>
      <c r="D17" s="393"/>
      <c r="E17" s="393"/>
      <c r="F17" s="394"/>
      <c r="G17" s="356"/>
      <c r="H17" s="28" t="str">
        <f>IF(ISBLANK('Planned Budget'!G16),"",'Planned Budget'!G16)</f>
        <v/>
      </c>
      <c r="I17" s="29" t="str">
        <f>IF(ISBLANK('Planned Budget'!H16),"",'Planned Budget'!H16)</f>
        <v/>
      </c>
      <c r="J17" s="29" t="str">
        <f>IF(ISBLANK('Planned Budget'!I16),"",'Planned Budget'!I16)</f>
        <v/>
      </c>
      <c r="K17" s="29" t="str">
        <f>IF(ISBLANK('Planned Budget'!J16),"",'Planned Budget'!J16)</f>
        <v/>
      </c>
      <c r="L17" s="29" t="str">
        <f>IF(ISBLANK('Planned Budget'!K16),"",'Planned Budget'!K16)</f>
        <v/>
      </c>
      <c r="M17" s="29" t="str">
        <f>IF(ISBLANK('Planned Budget'!L16),"",'Planned Budget'!L16)</f>
        <v/>
      </c>
      <c r="N17" s="29" t="str">
        <f>IF(ISBLANK('Planned Budget'!M16),"",'Planned Budget'!M16)</f>
        <v/>
      </c>
      <c r="O17" s="106"/>
      <c r="P17" s="327"/>
      <c r="Q17" s="74"/>
    </row>
    <row r="18" spans="1:17" ht="21.95" customHeight="1">
      <c r="A18" s="147"/>
      <c r="B18" s="80" t="s">
        <v>191</v>
      </c>
      <c r="C18" s="356" t="s">
        <v>3</v>
      </c>
      <c r="D18" s="356"/>
      <c r="E18" s="356"/>
      <c r="F18" s="390"/>
      <c r="G18" s="356"/>
      <c r="H18" s="384"/>
      <c r="I18" s="328"/>
      <c r="J18" s="328"/>
      <c r="K18" s="328"/>
      <c r="L18" s="328"/>
      <c r="M18" s="328"/>
      <c r="N18" s="328"/>
      <c r="O18" s="145"/>
      <c r="P18" s="327"/>
      <c r="Q18" s="74"/>
    </row>
    <row r="19" spans="1:17" ht="21.95" customHeight="1">
      <c r="A19" s="147"/>
      <c r="B19" s="81">
        <v>1</v>
      </c>
      <c r="C19" s="359" t="s">
        <v>136</v>
      </c>
      <c r="D19" s="359"/>
      <c r="E19" s="359"/>
      <c r="F19" s="359"/>
      <c r="G19" s="385"/>
      <c r="H19" s="386"/>
      <c r="I19" s="386"/>
      <c r="J19" s="386"/>
      <c r="K19" s="386"/>
      <c r="L19" s="386"/>
      <c r="M19" s="386"/>
      <c r="N19" s="387"/>
      <c r="O19" s="145"/>
      <c r="P19" s="302"/>
      <c r="Q19" s="74"/>
    </row>
    <row r="20" spans="1:17" ht="21.95" customHeight="1">
      <c r="A20" s="147"/>
      <c r="B20" s="82">
        <v>1.1000000000000001</v>
      </c>
      <c r="C20" s="361" t="s">
        <v>145</v>
      </c>
      <c r="D20" s="362"/>
      <c r="E20" s="362"/>
      <c r="F20" s="400"/>
      <c r="G20" s="112">
        <v>0</v>
      </c>
      <c r="H20" s="104">
        <f>'Planned Budget'!G19*$G20</f>
        <v>0</v>
      </c>
      <c r="I20" s="22">
        <f>'Planned Budget'!H19*$G20</f>
        <v>0</v>
      </c>
      <c r="J20" s="22">
        <f>'Planned Budget'!I19*$G20</f>
        <v>0</v>
      </c>
      <c r="K20" s="22">
        <f>'Planned Budget'!J19*$G20</f>
        <v>0</v>
      </c>
      <c r="L20" s="22">
        <f>'Planned Budget'!K19*$G20</f>
        <v>0</v>
      </c>
      <c r="M20" s="22">
        <f>'Planned Budget'!L19*$G20</f>
        <v>0</v>
      </c>
      <c r="N20" s="22">
        <f>'Planned Budget'!M19*$G20</f>
        <v>0</v>
      </c>
      <c r="O20" s="145"/>
      <c r="P20" s="24">
        <f>SUM(H20:N20)</f>
        <v>0</v>
      </c>
      <c r="Q20" s="74"/>
    </row>
    <row r="21" spans="1:17" ht="21.95" customHeight="1">
      <c r="A21" s="147"/>
      <c r="B21" s="82">
        <v>1.2</v>
      </c>
      <c r="C21" s="357" t="s">
        <v>146</v>
      </c>
      <c r="D21" s="358"/>
      <c r="E21" s="358"/>
      <c r="F21" s="397"/>
      <c r="G21" s="110">
        <v>0</v>
      </c>
      <c r="H21" s="34">
        <f>'Planned Budget'!G20*$G21</f>
        <v>0</v>
      </c>
      <c r="I21" s="20">
        <f>'Planned Budget'!H20*$G21</f>
        <v>0</v>
      </c>
      <c r="J21" s="20">
        <f>'Planned Budget'!I20*$G21</f>
        <v>0</v>
      </c>
      <c r="K21" s="20">
        <f>'Planned Budget'!J20*$G21</f>
        <v>0</v>
      </c>
      <c r="L21" s="20">
        <f>'Planned Budget'!K20*$G21</f>
        <v>0</v>
      </c>
      <c r="M21" s="20">
        <f>'Planned Budget'!L20*$G21</f>
        <v>0</v>
      </c>
      <c r="N21" s="20">
        <f>'Planned Budget'!M20*$G21</f>
        <v>0</v>
      </c>
      <c r="O21" s="145"/>
      <c r="P21" s="24">
        <f t="shared" ref="P21:P84" si="0">SUM(H21:N21)</f>
        <v>0</v>
      </c>
      <c r="Q21" s="74"/>
    </row>
    <row r="22" spans="1:17" ht="21.95" customHeight="1">
      <c r="A22" s="147"/>
      <c r="B22" s="82">
        <v>1.3</v>
      </c>
      <c r="C22" s="357" t="s">
        <v>175</v>
      </c>
      <c r="D22" s="358"/>
      <c r="E22" s="358"/>
      <c r="F22" s="397"/>
      <c r="G22" s="110">
        <v>0</v>
      </c>
      <c r="H22" s="34">
        <f>'Planned Budget'!G21*$G22</f>
        <v>0</v>
      </c>
      <c r="I22" s="20">
        <f>'Planned Budget'!H21*$G22</f>
        <v>0</v>
      </c>
      <c r="J22" s="20">
        <f>'Planned Budget'!I21*$G22</f>
        <v>0</v>
      </c>
      <c r="K22" s="20">
        <f>'Planned Budget'!J21*$G22</f>
        <v>0</v>
      </c>
      <c r="L22" s="20">
        <f>'Planned Budget'!K21*$G22</f>
        <v>0</v>
      </c>
      <c r="M22" s="20">
        <f>'Planned Budget'!L21*$G22</f>
        <v>0</v>
      </c>
      <c r="N22" s="20">
        <f>'Planned Budget'!M21*$G22</f>
        <v>0</v>
      </c>
      <c r="O22" s="145"/>
      <c r="P22" s="24">
        <f t="shared" si="0"/>
        <v>0</v>
      </c>
      <c r="Q22" s="74"/>
    </row>
    <row r="23" spans="1:17" ht="21.95" customHeight="1">
      <c r="A23" s="147"/>
      <c r="B23" s="82">
        <v>1.4</v>
      </c>
      <c r="C23" s="357" t="s">
        <v>176</v>
      </c>
      <c r="D23" s="358"/>
      <c r="E23" s="358"/>
      <c r="F23" s="397"/>
      <c r="G23" s="110">
        <v>0</v>
      </c>
      <c r="H23" s="34">
        <f>'Planned Budget'!G22*$G23</f>
        <v>0</v>
      </c>
      <c r="I23" s="20">
        <f>'Planned Budget'!H22*$G23</f>
        <v>0</v>
      </c>
      <c r="J23" s="20">
        <f>'Planned Budget'!I22*$G23</f>
        <v>0</v>
      </c>
      <c r="K23" s="20">
        <f>'Planned Budget'!J22*$G23</f>
        <v>0</v>
      </c>
      <c r="L23" s="20">
        <f>'Planned Budget'!K22*$G23</f>
        <v>0</v>
      </c>
      <c r="M23" s="20">
        <f>'Planned Budget'!L22*$G23</f>
        <v>0</v>
      </c>
      <c r="N23" s="20">
        <f>'Planned Budget'!M22*$G23</f>
        <v>0</v>
      </c>
      <c r="O23" s="145"/>
      <c r="P23" s="24">
        <f t="shared" si="0"/>
        <v>0</v>
      </c>
      <c r="Q23" s="74"/>
    </row>
    <row r="24" spans="1:17" ht="21.95" customHeight="1">
      <c r="A24" s="147"/>
      <c r="B24" s="82">
        <v>1.5</v>
      </c>
      <c r="C24" s="357" t="s">
        <v>177</v>
      </c>
      <c r="D24" s="358"/>
      <c r="E24" s="358"/>
      <c r="F24" s="397"/>
      <c r="G24" s="110">
        <v>0</v>
      </c>
      <c r="H24" s="34">
        <f>'Planned Budget'!G23*$G24</f>
        <v>0</v>
      </c>
      <c r="I24" s="20">
        <f>'Planned Budget'!H23*$G24</f>
        <v>0</v>
      </c>
      <c r="J24" s="20">
        <f>'Planned Budget'!I23*$G24</f>
        <v>0</v>
      </c>
      <c r="K24" s="20">
        <f>'Planned Budget'!J23*$G24</f>
        <v>0</v>
      </c>
      <c r="L24" s="20">
        <f>'Planned Budget'!K23*$G24</f>
        <v>0</v>
      </c>
      <c r="M24" s="20">
        <f>'Planned Budget'!L23*$G24</f>
        <v>0</v>
      </c>
      <c r="N24" s="20">
        <f>'Planned Budget'!M23*$G24</f>
        <v>0</v>
      </c>
      <c r="O24" s="145"/>
      <c r="P24" s="24">
        <f t="shared" si="0"/>
        <v>0</v>
      </c>
      <c r="Q24" s="74"/>
    </row>
    <row r="25" spans="1:17" ht="21.95" customHeight="1">
      <c r="A25" s="147"/>
      <c r="B25" s="82">
        <v>1.6</v>
      </c>
      <c r="C25" s="357" t="s">
        <v>178</v>
      </c>
      <c r="D25" s="358"/>
      <c r="E25" s="358"/>
      <c r="F25" s="397"/>
      <c r="G25" s="110">
        <v>0</v>
      </c>
      <c r="H25" s="34">
        <f>'Planned Budget'!G24*$G25</f>
        <v>0</v>
      </c>
      <c r="I25" s="20">
        <f>'Planned Budget'!H24*$G25</f>
        <v>0</v>
      </c>
      <c r="J25" s="20">
        <f>'Planned Budget'!I24*$G25</f>
        <v>0</v>
      </c>
      <c r="K25" s="20">
        <f>'Planned Budget'!J24*$G25</f>
        <v>0</v>
      </c>
      <c r="L25" s="20">
        <f>'Planned Budget'!K24*$G25</f>
        <v>0</v>
      </c>
      <c r="M25" s="20">
        <f>'Planned Budget'!L24*$G25</f>
        <v>0</v>
      </c>
      <c r="N25" s="20">
        <f>'Planned Budget'!M24*$G25</f>
        <v>0</v>
      </c>
      <c r="O25" s="145"/>
      <c r="P25" s="24">
        <f t="shared" si="0"/>
        <v>0</v>
      </c>
      <c r="Q25" s="74"/>
    </row>
    <row r="26" spans="1:17" ht="21.95" customHeight="1">
      <c r="A26" s="147"/>
      <c r="B26" s="82">
        <v>1.7</v>
      </c>
      <c r="C26" s="357" t="str">
        <f>IF(ISBLANK('Planned Budget'!C25:F25),"",'Planned Budget'!C25:F25)</f>
        <v xml:space="preserve">Additional Research Personnel #1 </v>
      </c>
      <c r="D26" s="358"/>
      <c r="E26" s="358"/>
      <c r="F26" s="397"/>
      <c r="G26" s="110">
        <v>0</v>
      </c>
      <c r="H26" s="34">
        <f>'Planned Budget'!G25*$G26</f>
        <v>0</v>
      </c>
      <c r="I26" s="20">
        <f>'Planned Budget'!H25*$G26</f>
        <v>0</v>
      </c>
      <c r="J26" s="20">
        <f>'Planned Budget'!I25*$G26</f>
        <v>0</v>
      </c>
      <c r="K26" s="20">
        <f>'Planned Budget'!J25*$G26</f>
        <v>0</v>
      </c>
      <c r="L26" s="20">
        <f>'Planned Budget'!K25*$G26</f>
        <v>0</v>
      </c>
      <c r="M26" s="20">
        <f>'Planned Budget'!L25*$G26</f>
        <v>0</v>
      </c>
      <c r="N26" s="20">
        <f>'Planned Budget'!M25*$G26</f>
        <v>0</v>
      </c>
      <c r="O26" s="145"/>
      <c r="P26" s="24">
        <f t="shared" si="0"/>
        <v>0</v>
      </c>
      <c r="Q26" s="74"/>
    </row>
    <row r="27" spans="1:17" ht="21.95" customHeight="1">
      <c r="A27" s="147"/>
      <c r="B27" s="82">
        <v>1.8</v>
      </c>
      <c r="C27" s="357" t="str">
        <f>IF(ISBLANK('Planned Budget'!C26:F26),"",'Planned Budget'!C26:F26)</f>
        <v xml:space="preserve">Additional Research Personnel #2 </v>
      </c>
      <c r="D27" s="358"/>
      <c r="E27" s="358"/>
      <c r="F27" s="397"/>
      <c r="G27" s="110">
        <v>0</v>
      </c>
      <c r="H27" s="34">
        <f>'Planned Budget'!G26*$G27</f>
        <v>0</v>
      </c>
      <c r="I27" s="20">
        <f>'Planned Budget'!H26*$G27</f>
        <v>0</v>
      </c>
      <c r="J27" s="20">
        <f>'Planned Budget'!I26*$G27</f>
        <v>0</v>
      </c>
      <c r="K27" s="20">
        <f>'Planned Budget'!J26*$G27</f>
        <v>0</v>
      </c>
      <c r="L27" s="20">
        <f>'Planned Budget'!K26*$G27</f>
        <v>0</v>
      </c>
      <c r="M27" s="20">
        <f>'Planned Budget'!L26*$G27</f>
        <v>0</v>
      </c>
      <c r="N27" s="20">
        <f>'Planned Budget'!M26*$G27</f>
        <v>0</v>
      </c>
      <c r="O27" s="145"/>
      <c r="P27" s="24">
        <f t="shared" si="0"/>
        <v>0</v>
      </c>
      <c r="Q27" s="74"/>
    </row>
    <row r="28" spans="1:17" ht="21.95" customHeight="1">
      <c r="A28" s="147"/>
      <c r="B28" s="82">
        <v>1.9</v>
      </c>
      <c r="C28" s="357" t="str">
        <f>IF(ISBLANK('Planned Budget'!C27:F27),"",'Planned Budget'!C27:F27)</f>
        <v xml:space="preserve">Additional Research Personnel #3 </v>
      </c>
      <c r="D28" s="358"/>
      <c r="E28" s="358"/>
      <c r="F28" s="397"/>
      <c r="G28" s="110">
        <v>0</v>
      </c>
      <c r="H28" s="34">
        <f>'Planned Budget'!G27*$G28</f>
        <v>0</v>
      </c>
      <c r="I28" s="20">
        <f>'Planned Budget'!H27*$G28</f>
        <v>0</v>
      </c>
      <c r="J28" s="20">
        <f>'Planned Budget'!I27*$G28</f>
        <v>0</v>
      </c>
      <c r="K28" s="20">
        <f>'Planned Budget'!J27*$G28</f>
        <v>0</v>
      </c>
      <c r="L28" s="20">
        <f>'Planned Budget'!K27*$G28</f>
        <v>0</v>
      </c>
      <c r="M28" s="20">
        <f>'Planned Budget'!L27*$G28</f>
        <v>0</v>
      </c>
      <c r="N28" s="20">
        <f>'Planned Budget'!M27*$G28</f>
        <v>0</v>
      </c>
      <c r="O28" s="145"/>
      <c r="P28" s="24">
        <f t="shared" si="0"/>
        <v>0</v>
      </c>
      <c r="Q28" s="74"/>
    </row>
    <row r="29" spans="1:17" ht="21.95" customHeight="1">
      <c r="A29" s="147"/>
      <c r="B29" s="82"/>
      <c r="C29" s="353" t="s">
        <v>183</v>
      </c>
      <c r="D29" s="354"/>
      <c r="E29" s="354"/>
      <c r="F29" s="398"/>
      <c r="G29" s="113"/>
      <c r="H29" s="114">
        <f>SUM(H20:H28)</f>
        <v>0</v>
      </c>
      <c r="I29" s="23">
        <f t="shared" ref="I29:P29" si="1">SUM(I20:I28)</f>
        <v>0</v>
      </c>
      <c r="J29" s="23">
        <f t="shared" si="1"/>
        <v>0</v>
      </c>
      <c r="K29" s="23">
        <f t="shared" si="1"/>
        <v>0</v>
      </c>
      <c r="L29" s="23">
        <f t="shared" si="1"/>
        <v>0</v>
      </c>
      <c r="M29" s="23">
        <f t="shared" si="1"/>
        <v>0</v>
      </c>
      <c r="N29" s="23">
        <f t="shared" si="1"/>
        <v>0</v>
      </c>
      <c r="O29" s="145"/>
      <c r="P29" s="24">
        <f t="shared" si="1"/>
        <v>0</v>
      </c>
      <c r="Q29" s="74"/>
    </row>
    <row r="30" spans="1:17" ht="21.95" customHeight="1">
      <c r="A30" s="147"/>
      <c r="B30" s="82">
        <v>2</v>
      </c>
      <c r="C30" s="329" t="s">
        <v>137</v>
      </c>
      <c r="D30" s="329"/>
      <c r="E30" s="329"/>
      <c r="F30" s="329"/>
      <c r="G30" s="381"/>
      <c r="H30" s="382"/>
      <c r="I30" s="382"/>
      <c r="J30" s="382"/>
      <c r="K30" s="382"/>
      <c r="L30" s="382"/>
      <c r="M30" s="382"/>
      <c r="N30" s="383"/>
      <c r="O30" s="145"/>
      <c r="P30" s="24"/>
      <c r="Q30" s="74"/>
    </row>
    <row r="31" spans="1:17" ht="21.95" customHeight="1">
      <c r="A31" s="147"/>
      <c r="B31" s="82">
        <v>2.1</v>
      </c>
      <c r="C31" s="331" t="s">
        <v>149</v>
      </c>
      <c r="D31" s="332"/>
      <c r="E31" s="332"/>
      <c r="F31" s="399"/>
      <c r="G31" s="112">
        <v>0</v>
      </c>
      <c r="H31" s="104">
        <f>'Planned Budget'!G30*$G31</f>
        <v>0</v>
      </c>
      <c r="I31" s="22">
        <f>'Planned Budget'!H30*$G31</f>
        <v>0</v>
      </c>
      <c r="J31" s="22">
        <f>'Planned Budget'!I30*$G31</f>
        <v>0</v>
      </c>
      <c r="K31" s="22">
        <f>'Planned Budget'!J30*$G31</f>
        <v>0</v>
      </c>
      <c r="L31" s="22">
        <f>'Planned Budget'!K30*$G31</f>
        <v>0</v>
      </c>
      <c r="M31" s="22">
        <f>'Planned Budget'!L30*$G31</f>
        <v>0</v>
      </c>
      <c r="N31" s="22">
        <f>'Planned Budget'!M30*$G31</f>
        <v>0</v>
      </c>
      <c r="O31" s="145"/>
      <c r="P31" s="24">
        <f t="shared" si="0"/>
        <v>0</v>
      </c>
      <c r="Q31" s="74"/>
    </row>
    <row r="32" spans="1:17" ht="21.95" customHeight="1">
      <c r="A32" s="147"/>
      <c r="B32" s="82">
        <v>2.2000000000000002</v>
      </c>
      <c r="C32" s="333" t="s">
        <v>143</v>
      </c>
      <c r="D32" s="334"/>
      <c r="E32" s="334"/>
      <c r="F32" s="396"/>
      <c r="G32" s="110">
        <v>0</v>
      </c>
      <c r="H32" s="104">
        <f>'Planned Budget'!G31*$G32</f>
        <v>0</v>
      </c>
      <c r="I32" s="20">
        <f>'Planned Budget'!H31*$G32</f>
        <v>0</v>
      </c>
      <c r="J32" s="20">
        <f>'Planned Budget'!I31*$G32</f>
        <v>0</v>
      </c>
      <c r="K32" s="20">
        <f>'Planned Budget'!J31*$G32</f>
        <v>0</v>
      </c>
      <c r="L32" s="20">
        <f>'Planned Budget'!K31*$G32</f>
        <v>0</v>
      </c>
      <c r="M32" s="20">
        <f>'Planned Budget'!L31*$G32</f>
        <v>0</v>
      </c>
      <c r="N32" s="20">
        <f>'Planned Budget'!M31*$G32</f>
        <v>0</v>
      </c>
      <c r="O32" s="145"/>
      <c r="P32" s="24">
        <f t="shared" si="0"/>
        <v>0</v>
      </c>
      <c r="Q32" s="74"/>
    </row>
    <row r="33" spans="1:17" ht="21.95" customHeight="1">
      <c r="A33" s="147"/>
      <c r="B33" s="82">
        <v>2.2999999999999998</v>
      </c>
      <c r="C33" s="333" t="s">
        <v>144</v>
      </c>
      <c r="D33" s="334"/>
      <c r="E33" s="334"/>
      <c r="F33" s="396"/>
      <c r="G33" s="110">
        <v>0</v>
      </c>
      <c r="H33" s="34">
        <f>'Planned Budget'!G32*$G33</f>
        <v>0</v>
      </c>
      <c r="I33" s="20">
        <f>'Planned Budget'!H32*$G33</f>
        <v>0</v>
      </c>
      <c r="J33" s="20">
        <f>'Planned Budget'!I32*$G33</f>
        <v>0</v>
      </c>
      <c r="K33" s="20">
        <f>'Planned Budget'!J32*$G33</f>
        <v>0</v>
      </c>
      <c r="L33" s="20">
        <f>'Planned Budget'!K32*$G33</f>
        <v>0</v>
      </c>
      <c r="M33" s="20">
        <f>'Planned Budget'!L32*$G33</f>
        <v>0</v>
      </c>
      <c r="N33" s="20">
        <f>'Planned Budget'!M32*$G33</f>
        <v>0</v>
      </c>
      <c r="O33" s="145"/>
      <c r="P33" s="24">
        <f t="shared" si="0"/>
        <v>0</v>
      </c>
      <c r="Q33" s="74"/>
    </row>
    <row r="34" spans="1:17" ht="21.95" customHeight="1">
      <c r="A34" s="147"/>
      <c r="B34" s="82">
        <v>2.4</v>
      </c>
      <c r="C34" s="333" t="s">
        <v>148</v>
      </c>
      <c r="D34" s="334"/>
      <c r="E34" s="334"/>
      <c r="F34" s="396"/>
      <c r="G34" s="110">
        <v>0</v>
      </c>
      <c r="H34" s="34">
        <f>'Planned Budget'!G33*$G34</f>
        <v>0</v>
      </c>
      <c r="I34" s="20">
        <f>'Planned Budget'!H33*$G34</f>
        <v>0</v>
      </c>
      <c r="J34" s="20">
        <f>'Planned Budget'!I33*$G34</f>
        <v>0</v>
      </c>
      <c r="K34" s="20">
        <f>'Planned Budget'!J33*$G34</f>
        <v>0</v>
      </c>
      <c r="L34" s="20">
        <f>'Planned Budget'!K33*$G34</f>
        <v>0</v>
      </c>
      <c r="M34" s="20">
        <f>'Planned Budget'!L33*$G34</f>
        <v>0</v>
      </c>
      <c r="N34" s="20">
        <f>'Planned Budget'!M33*$G34</f>
        <v>0</v>
      </c>
      <c r="O34" s="145"/>
      <c r="P34" s="24">
        <f t="shared" si="0"/>
        <v>0</v>
      </c>
      <c r="Q34" s="74"/>
    </row>
    <row r="35" spans="1:17" ht="21.95" customHeight="1">
      <c r="A35" s="147"/>
      <c r="B35" s="82">
        <v>2.5</v>
      </c>
      <c r="C35" s="333" t="s">
        <v>125</v>
      </c>
      <c r="D35" s="334"/>
      <c r="E35" s="334"/>
      <c r="F35" s="396"/>
      <c r="G35" s="110">
        <v>0</v>
      </c>
      <c r="H35" s="34">
        <f>'Planned Budget'!G34*$G35</f>
        <v>0</v>
      </c>
      <c r="I35" s="20">
        <f>'Planned Budget'!H34*$G35</f>
        <v>0</v>
      </c>
      <c r="J35" s="20">
        <f>'Planned Budget'!I34*$G35</f>
        <v>0</v>
      </c>
      <c r="K35" s="20">
        <f>'Planned Budget'!J34*$G35</f>
        <v>0</v>
      </c>
      <c r="L35" s="20">
        <f>'Planned Budget'!K34*$G35</f>
        <v>0</v>
      </c>
      <c r="M35" s="20">
        <f>'Planned Budget'!L34*$G35</f>
        <v>0</v>
      </c>
      <c r="N35" s="20">
        <f>'Planned Budget'!M34*$G35</f>
        <v>0</v>
      </c>
      <c r="O35" s="145"/>
      <c r="P35" s="24">
        <f t="shared" si="0"/>
        <v>0</v>
      </c>
      <c r="Q35" s="74"/>
    </row>
    <row r="36" spans="1:17" ht="21.95" customHeight="1">
      <c r="A36" s="147"/>
      <c r="B36" s="82">
        <v>2.6</v>
      </c>
      <c r="C36" s="333" t="s">
        <v>122</v>
      </c>
      <c r="D36" s="334"/>
      <c r="E36" s="334"/>
      <c r="F36" s="396"/>
      <c r="G36" s="110">
        <v>0</v>
      </c>
      <c r="H36" s="34">
        <f>'Planned Budget'!G35*$G36</f>
        <v>0</v>
      </c>
      <c r="I36" s="20">
        <f>'Planned Budget'!H35*$G36</f>
        <v>0</v>
      </c>
      <c r="J36" s="20">
        <f>'Planned Budget'!I35*$G36</f>
        <v>0</v>
      </c>
      <c r="K36" s="20">
        <f>'Planned Budget'!J35*$G36</f>
        <v>0</v>
      </c>
      <c r="L36" s="20">
        <f>'Planned Budget'!K35*$G36</f>
        <v>0</v>
      </c>
      <c r="M36" s="20">
        <f>'Planned Budget'!L35*$G36</f>
        <v>0</v>
      </c>
      <c r="N36" s="20">
        <f>'Planned Budget'!M35*$G36</f>
        <v>0</v>
      </c>
      <c r="O36" s="145"/>
      <c r="P36" s="24">
        <f t="shared" si="0"/>
        <v>0</v>
      </c>
      <c r="Q36" s="74"/>
    </row>
    <row r="37" spans="1:17" ht="21.95" customHeight="1">
      <c r="A37" s="147"/>
      <c r="B37" s="82">
        <v>2.7</v>
      </c>
      <c r="C37" s="333" t="s">
        <v>126</v>
      </c>
      <c r="D37" s="334"/>
      <c r="E37" s="334"/>
      <c r="F37" s="396"/>
      <c r="G37" s="110">
        <v>0</v>
      </c>
      <c r="H37" s="34">
        <f>'Planned Budget'!G36*$G37</f>
        <v>0</v>
      </c>
      <c r="I37" s="20">
        <f>'Planned Budget'!H36*$G37</f>
        <v>0</v>
      </c>
      <c r="J37" s="20">
        <f>'Planned Budget'!I36*$G37</f>
        <v>0</v>
      </c>
      <c r="K37" s="20">
        <f>'Planned Budget'!J36*$G37</f>
        <v>0</v>
      </c>
      <c r="L37" s="20">
        <f>'Planned Budget'!K36*$G37</f>
        <v>0</v>
      </c>
      <c r="M37" s="20">
        <f>'Planned Budget'!L36*$G37</f>
        <v>0</v>
      </c>
      <c r="N37" s="20">
        <f>'Planned Budget'!M36*$G37</f>
        <v>0</v>
      </c>
      <c r="O37" s="145"/>
      <c r="P37" s="24">
        <f t="shared" si="0"/>
        <v>0</v>
      </c>
      <c r="Q37" s="74"/>
    </row>
    <row r="38" spans="1:17" ht="21.95" customHeight="1">
      <c r="A38" s="147"/>
      <c r="B38" s="82">
        <v>2.8</v>
      </c>
      <c r="C38" s="357" t="str">
        <f>IF(ISBLANK('Planned Budget'!C37:F37),"",'Planned Budget'!C37:F37)</f>
        <v/>
      </c>
      <c r="D38" s="358"/>
      <c r="E38" s="358"/>
      <c r="F38" s="397"/>
      <c r="G38" s="110">
        <v>0</v>
      </c>
      <c r="H38" s="34">
        <f>'Planned Budget'!G37*$G38</f>
        <v>0</v>
      </c>
      <c r="I38" s="20">
        <f>'Planned Budget'!H37*$G38</f>
        <v>0</v>
      </c>
      <c r="J38" s="20">
        <f>'Planned Budget'!I37*$G38</f>
        <v>0</v>
      </c>
      <c r="K38" s="20">
        <f>'Planned Budget'!J37*$G38</f>
        <v>0</v>
      </c>
      <c r="L38" s="20">
        <f>'Planned Budget'!K37*$G38</f>
        <v>0</v>
      </c>
      <c r="M38" s="20">
        <f>'Planned Budget'!L37*$G38</f>
        <v>0</v>
      </c>
      <c r="N38" s="20">
        <f>'Planned Budget'!M37*$G38</f>
        <v>0</v>
      </c>
      <c r="O38" s="145"/>
      <c r="P38" s="24">
        <f t="shared" si="0"/>
        <v>0</v>
      </c>
      <c r="Q38" s="74"/>
    </row>
    <row r="39" spans="1:17" ht="21.95" customHeight="1">
      <c r="A39" s="147"/>
      <c r="B39" s="82">
        <v>2.9</v>
      </c>
      <c r="C39" s="357" t="str">
        <f>IF(ISBLANK('Planned Budget'!C38:F38),"",'Planned Budget'!C38:F38)</f>
        <v/>
      </c>
      <c r="D39" s="358"/>
      <c r="E39" s="358"/>
      <c r="F39" s="397"/>
      <c r="G39" s="110">
        <v>0</v>
      </c>
      <c r="H39" s="34">
        <f>'Planned Budget'!G38*$G39</f>
        <v>0</v>
      </c>
      <c r="I39" s="20">
        <f>'Planned Budget'!H38*$G39</f>
        <v>0</v>
      </c>
      <c r="J39" s="20">
        <f>'Planned Budget'!I38*$G39</f>
        <v>0</v>
      </c>
      <c r="K39" s="20">
        <f>'Planned Budget'!J38*$G39</f>
        <v>0</v>
      </c>
      <c r="L39" s="20">
        <f>'Planned Budget'!K38*$G39</f>
        <v>0</v>
      </c>
      <c r="M39" s="20">
        <f>'Planned Budget'!L38*$G39</f>
        <v>0</v>
      </c>
      <c r="N39" s="20">
        <f>'Planned Budget'!M38*$G39</f>
        <v>0</v>
      </c>
      <c r="O39" s="145"/>
      <c r="P39" s="24">
        <f t="shared" si="0"/>
        <v>0</v>
      </c>
      <c r="Q39" s="74"/>
    </row>
    <row r="40" spans="1:17" ht="21.95" customHeight="1">
      <c r="A40" s="147"/>
      <c r="B40" s="82"/>
      <c r="C40" s="357" t="str">
        <f>IF(ISBLANK('Planned Budget'!C39:F39),"",'Planned Budget'!C39:F39)</f>
        <v/>
      </c>
      <c r="D40" s="358"/>
      <c r="E40" s="358"/>
      <c r="F40" s="397"/>
      <c r="G40" s="110">
        <v>0</v>
      </c>
      <c r="H40" s="34">
        <f>'Planned Budget'!G39*$G40</f>
        <v>0</v>
      </c>
      <c r="I40" s="20">
        <f>'Planned Budget'!H39*$G40</f>
        <v>0</v>
      </c>
      <c r="J40" s="20">
        <f>'Planned Budget'!I39*$G40</f>
        <v>0</v>
      </c>
      <c r="K40" s="20">
        <f>'Planned Budget'!J39*$G40</f>
        <v>0</v>
      </c>
      <c r="L40" s="20">
        <f>'Planned Budget'!K39*$G40</f>
        <v>0</v>
      </c>
      <c r="M40" s="20">
        <f>'Planned Budget'!L39*$G40</f>
        <v>0</v>
      </c>
      <c r="N40" s="20">
        <f>'Planned Budget'!M39*$G40</f>
        <v>0</v>
      </c>
      <c r="O40" s="145"/>
      <c r="P40" s="24">
        <f t="shared" si="0"/>
        <v>0</v>
      </c>
      <c r="Q40" s="74"/>
    </row>
    <row r="41" spans="1:17" ht="21.95" customHeight="1">
      <c r="A41" s="147"/>
      <c r="B41" s="82"/>
      <c r="C41" s="353" t="s">
        <v>184</v>
      </c>
      <c r="D41" s="354"/>
      <c r="E41" s="354"/>
      <c r="F41" s="398"/>
      <c r="G41" s="115"/>
      <c r="H41" s="114">
        <f>SUM(H31:H40)</f>
        <v>0</v>
      </c>
      <c r="I41" s="23">
        <f t="shared" ref="I41:P41" si="2">SUM(I31:I40)</f>
        <v>0</v>
      </c>
      <c r="J41" s="23">
        <f t="shared" si="2"/>
        <v>0</v>
      </c>
      <c r="K41" s="23">
        <f t="shared" si="2"/>
        <v>0</v>
      </c>
      <c r="L41" s="23">
        <f t="shared" si="2"/>
        <v>0</v>
      </c>
      <c r="M41" s="23">
        <f t="shared" si="2"/>
        <v>0</v>
      </c>
      <c r="N41" s="23">
        <f t="shared" si="2"/>
        <v>0</v>
      </c>
      <c r="O41" s="145"/>
      <c r="P41" s="24">
        <f t="shared" si="2"/>
        <v>0</v>
      </c>
      <c r="Q41" s="74"/>
    </row>
    <row r="42" spans="1:17" ht="21.95" customHeight="1">
      <c r="A42" s="147"/>
      <c r="B42" s="82">
        <v>3</v>
      </c>
      <c r="C42" s="329" t="s">
        <v>138</v>
      </c>
      <c r="D42" s="329"/>
      <c r="E42" s="329"/>
      <c r="F42" s="329"/>
      <c r="G42" s="381"/>
      <c r="H42" s="382"/>
      <c r="I42" s="382"/>
      <c r="J42" s="382"/>
      <c r="K42" s="382"/>
      <c r="L42" s="382"/>
      <c r="M42" s="382"/>
      <c r="N42" s="383"/>
      <c r="O42" s="145"/>
      <c r="P42" s="24"/>
      <c r="Q42" s="74"/>
    </row>
    <row r="43" spans="1:17" ht="21.95" customHeight="1">
      <c r="A43" s="147"/>
      <c r="B43" s="82">
        <v>3.1</v>
      </c>
      <c r="C43" s="331" t="s">
        <v>5</v>
      </c>
      <c r="D43" s="332"/>
      <c r="E43" s="332"/>
      <c r="F43" s="399"/>
      <c r="G43" s="112">
        <v>0</v>
      </c>
      <c r="H43" s="104">
        <f>'Planned Budget'!G42*$G43</f>
        <v>0</v>
      </c>
      <c r="I43" s="22">
        <f>'Planned Budget'!H42*$G43</f>
        <v>0</v>
      </c>
      <c r="J43" s="22">
        <f>'Planned Budget'!I42*$G43</f>
        <v>0</v>
      </c>
      <c r="K43" s="22">
        <f>'Planned Budget'!J42*$G43</f>
        <v>0</v>
      </c>
      <c r="L43" s="22">
        <f>'Planned Budget'!K42*$G43</f>
        <v>0</v>
      </c>
      <c r="M43" s="22">
        <f>'Planned Budget'!L42*$G43</f>
        <v>0</v>
      </c>
      <c r="N43" s="22">
        <f>'Planned Budget'!M42*$G43</f>
        <v>0</v>
      </c>
      <c r="O43" s="145"/>
      <c r="P43" s="24">
        <f t="shared" si="0"/>
        <v>0</v>
      </c>
      <c r="Q43" s="74"/>
    </row>
    <row r="44" spans="1:17" ht="21.95" customHeight="1">
      <c r="A44" s="147"/>
      <c r="B44" s="82">
        <v>3.2</v>
      </c>
      <c r="C44" s="333" t="s">
        <v>150</v>
      </c>
      <c r="D44" s="334"/>
      <c r="E44" s="334"/>
      <c r="F44" s="396"/>
      <c r="G44" s="110">
        <v>0</v>
      </c>
      <c r="H44" s="34">
        <f>'Planned Budget'!G43*$G44</f>
        <v>0</v>
      </c>
      <c r="I44" s="20">
        <f>'Planned Budget'!H43*$G44</f>
        <v>0</v>
      </c>
      <c r="J44" s="20">
        <f>'Planned Budget'!I43*$G44</f>
        <v>0</v>
      </c>
      <c r="K44" s="20">
        <f>'Planned Budget'!J43*$G44</f>
        <v>0</v>
      </c>
      <c r="L44" s="20">
        <f>'Planned Budget'!K43*$G44</f>
        <v>0</v>
      </c>
      <c r="M44" s="20">
        <f>'Planned Budget'!L43*$G44</f>
        <v>0</v>
      </c>
      <c r="N44" s="20">
        <f>'Planned Budget'!M43*$G44</f>
        <v>0</v>
      </c>
      <c r="O44" s="145"/>
      <c r="P44" s="24">
        <f t="shared" si="0"/>
        <v>0</v>
      </c>
      <c r="Q44" s="74"/>
    </row>
    <row r="45" spans="1:17" ht="21.95" customHeight="1">
      <c r="A45" s="147"/>
      <c r="B45" s="82">
        <v>3.3</v>
      </c>
      <c r="C45" s="333" t="s">
        <v>40</v>
      </c>
      <c r="D45" s="334"/>
      <c r="E45" s="334"/>
      <c r="F45" s="396"/>
      <c r="G45" s="110">
        <v>0</v>
      </c>
      <c r="H45" s="34">
        <f>'Planned Budget'!G44*$G45</f>
        <v>0</v>
      </c>
      <c r="I45" s="20">
        <f>'Planned Budget'!H44*$G45</f>
        <v>0</v>
      </c>
      <c r="J45" s="20">
        <f>'Planned Budget'!I44*$G45</f>
        <v>0</v>
      </c>
      <c r="K45" s="20">
        <f>'Planned Budget'!J44*$G45</f>
        <v>0</v>
      </c>
      <c r="L45" s="20">
        <f>'Planned Budget'!K44*$G45</f>
        <v>0</v>
      </c>
      <c r="M45" s="20">
        <f>'Planned Budget'!L44*$G45</f>
        <v>0</v>
      </c>
      <c r="N45" s="20">
        <f>'Planned Budget'!M44*$G45</f>
        <v>0</v>
      </c>
      <c r="O45" s="145"/>
      <c r="P45" s="24">
        <f t="shared" si="0"/>
        <v>0</v>
      </c>
      <c r="Q45" s="74"/>
    </row>
    <row r="46" spans="1:17" ht="21.95" customHeight="1">
      <c r="A46" s="147"/>
      <c r="B46" s="82">
        <v>3.4</v>
      </c>
      <c r="C46" s="333" t="s">
        <v>147</v>
      </c>
      <c r="D46" s="334"/>
      <c r="E46" s="334"/>
      <c r="F46" s="396"/>
      <c r="G46" s="110">
        <v>0</v>
      </c>
      <c r="H46" s="34">
        <f>'Planned Budget'!G45*$G46</f>
        <v>0</v>
      </c>
      <c r="I46" s="20">
        <f>'Planned Budget'!H45*$G46</f>
        <v>0</v>
      </c>
      <c r="J46" s="20">
        <f>'Planned Budget'!I45*$G46</f>
        <v>0</v>
      </c>
      <c r="K46" s="20">
        <f>'Planned Budget'!J45*$G46</f>
        <v>0</v>
      </c>
      <c r="L46" s="20">
        <f>'Planned Budget'!K45*$G46</f>
        <v>0</v>
      </c>
      <c r="M46" s="20">
        <f>'Planned Budget'!L45*$G46</f>
        <v>0</v>
      </c>
      <c r="N46" s="20">
        <f>'Planned Budget'!M45*$G46</f>
        <v>0</v>
      </c>
      <c r="O46" s="145"/>
      <c r="P46" s="24">
        <f t="shared" si="0"/>
        <v>0</v>
      </c>
      <c r="Q46" s="74"/>
    </row>
    <row r="47" spans="1:17" ht="21.95" customHeight="1">
      <c r="A47" s="147"/>
      <c r="B47" s="82">
        <v>3.5</v>
      </c>
      <c r="C47" s="333" t="s">
        <v>78</v>
      </c>
      <c r="D47" s="334"/>
      <c r="E47" s="334"/>
      <c r="F47" s="396"/>
      <c r="G47" s="110">
        <v>0</v>
      </c>
      <c r="H47" s="34">
        <f>'Planned Budget'!G46*$G47</f>
        <v>0</v>
      </c>
      <c r="I47" s="20">
        <f>'Planned Budget'!H46*$G47</f>
        <v>0</v>
      </c>
      <c r="J47" s="20">
        <f>'Planned Budget'!I46*$G47</f>
        <v>0</v>
      </c>
      <c r="K47" s="20">
        <f>'Planned Budget'!J46*$G47</f>
        <v>0</v>
      </c>
      <c r="L47" s="20">
        <f>'Planned Budget'!K46*$G47</f>
        <v>0</v>
      </c>
      <c r="M47" s="20">
        <f>'Planned Budget'!L46*$G47</f>
        <v>0</v>
      </c>
      <c r="N47" s="20">
        <f>'Planned Budget'!M46*$G47</f>
        <v>0</v>
      </c>
      <c r="O47" s="145"/>
      <c r="P47" s="24">
        <f t="shared" si="0"/>
        <v>0</v>
      </c>
      <c r="Q47" s="74"/>
    </row>
    <row r="48" spans="1:17" ht="21.95" customHeight="1">
      <c r="A48" s="147"/>
      <c r="B48" s="82">
        <v>3.6</v>
      </c>
      <c r="C48" s="333" t="s">
        <v>151</v>
      </c>
      <c r="D48" s="334"/>
      <c r="E48" s="334"/>
      <c r="F48" s="396"/>
      <c r="G48" s="110">
        <v>0</v>
      </c>
      <c r="H48" s="34">
        <f>'Planned Budget'!G47*$G48</f>
        <v>0</v>
      </c>
      <c r="I48" s="20">
        <f>'Planned Budget'!H47*$G48</f>
        <v>0</v>
      </c>
      <c r="J48" s="20">
        <f>'Planned Budget'!I47*$G48</f>
        <v>0</v>
      </c>
      <c r="K48" s="20">
        <f>'Planned Budget'!J47*$G48</f>
        <v>0</v>
      </c>
      <c r="L48" s="20">
        <f>'Planned Budget'!K47*$G48</f>
        <v>0</v>
      </c>
      <c r="M48" s="20">
        <f>'Planned Budget'!L47*$G48</f>
        <v>0</v>
      </c>
      <c r="N48" s="20">
        <f>'Planned Budget'!M47*$G48</f>
        <v>0</v>
      </c>
      <c r="O48" s="145"/>
      <c r="P48" s="24">
        <f t="shared" si="0"/>
        <v>0</v>
      </c>
      <c r="Q48" s="74"/>
    </row>
    <row r="49" spans="1:17" ht="21.95" customHeight="1">
      <c r="A49" s="147"/>
      <c r="B49" s="82">
        <v>3.7</v>
      </c>
      <c r="C49" s="333" t="s">
        <v>152</v>
      </c>
      <c r="D49" s="334"/>
      <c r="E49" s="334"/>
      <c r="F49" s="396"/>
      <c r="G49" s="110">
        <v>0</v>
      </c>
      <c r="H49" s="34">
        <f>'Planned Budget'!G48*$G49</f>
        <v>0</v>
      </c>
      <c r="I49" s="20">
        <f>'Planned Budget'!H48*$G49</f>
        <v>0</v>
      </c>
      <c r="J49" s="20">
        <f>'Planned Budget'!I48*$G49</f>
        <v>0</v>
      </c>
      <c r="K49" s="20">
        <f>'Planned Budget'!J48*$G49</f>
        <v>0</v>
      </c>
      <c r="L49" s="20">
        <f>'Planned Budget'!K48*$G49</f>
        <v>0</v>
      </c>
      <c r="M49" s="20">
        <f>'Planned Budget'!L48*$G49</f>
        <v>0</v>
      </c>
      <c r="N49" s="20">
        <f>'Planned Budget'!M48*$G49</f>
        <v>0</v>
      </c>
      <c r="O49" s="145"/>
      <c r="P49" s="24">
        <f t="shared" si="0"/>
        <v>0</v>
      </c>
      <c r="Q49" s="74"/>
    </row>
    <row r="50" spans="1:17" ht="21.95" customHeight="1">
      <c r="A50" s="147"/>
      <c r="B50" s="82">
        <v>3.8</v>
      </c>
      <c r="C50" s="333" t="s">
        <v>153</v>
      </c>
      <c r="D50" s="334"/>
      <c r="E50" s="334"/>
      <c r="F50" s="396"/>
      <c r="G50" s="110">
        <v>0</v>
      </c>
      <c r="H50" s="34">
        <f>'Planned Budget'!G49*$G50</f>
        <v>0</v>
      </c>
      <c r="I50" s="20">
        <f>'Planned Budget'!H49*$G50</f>
        <v>0</v>
      </c>
      <c r="J50" s="20">
        <f>'Planned Budget'!I49*$G50</f>
        <v>0</v>
      </c>
      <c r="K50" s="20">
        <f>'Planned Budget'!J49*$G50</f>
        <v>0</v>
      </c>
      <c r="L50" s="20">
        <f>'Planned Budget'!K49*$G50</f>
        <v>0</v>
      </c>
      <c r="M50" s="20">
        <f>'Planned Budget'!L49*$G50</f>
        <v>0</v>
      </c>
      <c r="N50" s="20">
        <f>'Planned Budget'!M49*$G50</f>
        <v>0</v>
      </c>
      <c r="O50" s="145"/>
      <c r="P50" s="24">
        <f t="shared" si="0"/>
        <v>0</v>
      </c>
      <c r="Q50" s="74"/>
    </row>
    <row r="51" spans="1:17" ht="21.95" customHeight="1">
      <c r="A51" s="147"/>
      <c r="B51" s="82">
        <v>3.9</v>
      </c>
      <c r="C51" s="357" t="str">
        <f>IF(ISBLANK('Planned Budget'!C50:F50),"",'Planned Budget'!C50:F50)</f>
        <v/>
      </c>
      <c r="D51" s="358"/>
      <c r="E51" s="358"/>
      <c r="F51" s="397"/>
      <c r="G51" s="110">
        <v>0</v>
      </c>
      <c r="H51" s="34">
        <f>'Planned Budget'!G50*$G51</f>
        <v>0</v>
      </c>
      <c r="I51" s="20">
        <f>'Planned Budget'!H50*$G51</f>
        <v>0</v>
      </c>
      <c r="J51" s="20">
        <f>'Planned Budget'!I50*$G51</f>
        <v>0</v>
      </c>
      <c r="K51" s="20">
        <f>'Planned Budget'!J50*$G51</f>
        <v>0</v>
      </c>
      <c r="L51" s="20">
        <f>'Planned Budget'!K50*$G51</f>
        <v>0</v>
      </c>
      <c r="M51" s="20">
        <f>'Planned Budget'!L50*$G51</f>
        <v>0</v>
      </c>
      <c r="N51" s="20">
        <f>'Planned Budget'!M50*$G51</f>
        <v>0</v>
      </c>
      <c r="O51" s="145"/>
      <c r="P51" s="24">
        <f t="shared" si="0"/>
        <v>0</v>
      </c>
      <c r="Q51" s="74"/>
    </row>
    <row r="52" spans="1:17" ht="21.95" customHeight="1">
      <c r="A52" s="147"/>
      <c r="B52" s="82"/>
      <c r="C52" s="357" t="str">
        <f>IF(ISBLANK('Planned Budget'!C51:F51),"",'Planned Budget'!C51:F51)</f>
        <v/>
      </c>
      <c r="D52" s="358"/>
      <c r="E52" s="358"/>
      <c r="F52" s="397"/>
      <c r="G52" s="110">
        <v>0</v>
      </c>
      <c r="H52" s="34">
        <f>'Planned Budget'!G51*$G52</f>
        <v>0</v>
      </c>
      <c r="I52" s="20">
        <f>'Planned Budget'!H51*$G52</f>
        <v>0</v>
      </c>
      <c r="J52" s="20">
        <f>'Planned Budget'!I51*$G52</f>
        <v>0</v>
      </c>
      <c r="K52" s="20">
        <f>'Planned Budget'!J51*$G52</f>
        <v>0</v>
      </c>
      <c r="L52" s="20">
        <f>'Planned Budget'!K51*$G52</f>
        <v>0</v>
      </c>
      <c r="M52" s="20">
        <f>'Planned Budget'!L51*$G52</f>
        <v>0</v>
      </c>
      <c r="N52" s="20">
        <f>'Planned Budget'!M51*$G52</f>
        <v>0</v>
      </c>
      <c r="O52" s="145"/>
      <c r="P52" s="24">
        <f t="shared" si="0"/>
        <v>0</v>
      </c>
      <c r="Q52" s="74"/>
    </row>
    <row r="53" spans="1:17" ht="21.95" customHeight="1">
      <c r="A53" s="147"/>
      <c r="B53" s="82"/>
      <c r="C53" s="357" t="str">
        <f>IF(ISBLANK('Planned Budget'!C52:F52),"",'Planned Budget'!C52:F52)</f>
        <v/>
      </c>
      <c r="D53" s="358"/>
      <c r="E53" s="358"/>
      <c r="F53" s="397"/>
      <c r="G53" s="110">
        <v>0</v>
      </c>
      <c r="H53" s="34">
        <f>'Planned Budget'!G52*$G53</f>
        <v>0</v>
      </c>
      <c r="I53" s="20">
        <f>'Planned Budget'!H52*$G53</f>
        <v>0</v>
      </c>
      <c r="J53" s="20">
        <f>'Planned Budget'!I52*$G53</f>
        <v>0</v>
      </c>
      <c r="K53" s="20">
        <f>'Planned Budget'!J52*$G53</f>
        <v>0</v>
      </c>
      <c r="L53" s="20">
        <f>'Planned Budget'!K52*$G53</f>
        <v>0</v>
      </c>
      <c r="M53" s="20">
        <f>'Planned Budget'!L52*$G53</f>
        <v>0</v>
      </c>
      <c r="N53" s="20">
        <f>'Planned Budget'!M52*$G53</f>
        <v>0</v>
      </c>
      <c r="O53" s="145"/>
      <c r="P53" s="24">
        <f t="shared" si="0"/>
        <v>0</v>
      </c>
      <c r="Q53" s="74"/>
    </row>
    <row r="54" spans="1:17" ht="21.95" customHeight="1">
      <c r="A54" s="147"/>
      <c r="B54" s="82"/>
      <c r="C54" s="353" t="s">
        <v>185</v>
      </c>
      <c r="D54" s="354"/>
      <c r="E54" s="354"/>
      <c r="F54" s="398"/>
      <c r="G54" s="113"/>
      <c r="H54" s="114">
        <f>SUM(H43:H53)</f>
        <v>0</v>
      </c>
      <c r="I54" s="23">
        <f t="shared" ref="I54:P54" si="3">SUM(I43:I53)</f>
        <v>0</v>
      </c>
      <c r="J54" s="23">
        <f t="shared" si="3"/>
        <v>0</v>
      </c>
      <c r="K54" s="23">
        <f t="shared" si="3"/>
        <v>0</v>
      </c>
      <c r="L54" s="23">
        <f t="shared" si="3"/>
        <v>0</v>
      </c>
      <c r="M54" s="23">
        <f t="shared" si="3"/>
        <v>0</v>
      </c>
      <c r="N54" s="23">
        <f t="shared" si="3"/>
        <v>0</v>
      </c>
      <c r="O54" s="145"/>
      <c r="P54" s="24">
        <f t="shared" si="3"/>
        <v>0</v>
      </c>
      <c r="Q54" s="74"/>
    </row>
    <row r="55" spans="1:17" ht="21.95" customHeight="1">
      <c r="A55" s="147"/>
      <c r="B55" s="82">
        <v>4</v>
      </c>
      <c r="C55" s="329" t="s">
        <v>139</v>
      </c>
      <c r="D55" s="329"/>
      <c r="E55" s="329"/>
      <c r="F55" s="329"/>
      <c r="G55" s="381"/>
      <c r="H55" s="382"/>
      <c r="I55" s="382"/>
      <c r="J55" s="382"/>
      <c r="K55" s="382"/>
      <c r="L55" s="382"/>
      <c r="M55" s="382"/>
      <c r="N55" s="383"/>
      <c r="O55" s="145"/>
      <c r="P55" s="24"/>
      <c r="Q55" s="74"/>
    </row>
    <row r="56" spans="1:17" ht="21.95" customHeight="1">
      <c r="A56" s="147"/>
      <c r="B56" s="82">
        <v>4.0999999999999996</v>
      </c>
      <c r="C56" s="331" t="s">
        <v>154</v>
      </c>
      <c r="D56" s="332"/>
      <c r="E56" s="332"/>
      <c r="F56" s="399"/>
      <c r="G56" s="112">
        <v>0</v>
      </c>
      <c r="H56" s="104">
        <f>'Planned Budget'!G55*$G56</f>
        <v>0</v>
      </c>
      <c r="I56" s="22">
        <f>'Planned Budget'!H55*$G56</f>
        <v>0</v>
      </c>
      <c r="J56" s="22">
        <f>'Planned Budget'!I55*$G56</f>
        <v>0</v>
      </c>
      <c r="K56" s="22">
        <f>'Planned Budget'!J55*$G56</f>
        <v>0</v>
      </c>
      <c r="L56" s="22">
        <f>'Planned Budget'!K55*$G56</f>
        <v>0</v>
      </c>
      <c r="M56" s="22">
        <f>'Planned Budget'!L55*$G56</f>
        <v>0</v>
      </c>
      <c r="N56" s="22">
        <f>'Planned Budget'!M55*$G56</f>
        <v>0</v>
      </c>
      <c r="O56" s="145"/>
      <c r="P56" s="24">
        <f t="shared" si="0"/>
        <v>0</v>
      </c>
      <c r="Q56" s="74"/>
    </row>
    <row r="57" spans="1:17" ht="21.95" customHeight="1">
      <c r="A57" s="147"/>
      <c r="B57" s="82">
        <v>4.2</v>
      </c>
      <c r="C57" s="333" t="s">
        <v>155</v>
      </c>
      <c r="D57" s="334"/>
      <c r="E57" s="334"/>
      <c r="F57" s="396"/>
      <c r="G57" s="110">
        <v>0</v>
      </c>
      <c r="H57" s="34">
        <f>'Planned Budget'!G56*$G57</f>
        <v>0</v>
      </c>
      <c r="I57" s="20">
        <f>'Planned Budget'!H56*$G57</f>
        <v>0</v>
      </c>
      <c r="J57" s="20">
        <f>'Planned Budget'!I56*$G57</f>
        <v>0</v>
      </c>
      <c r="K57" s="20">
        <f>'Planned Budget'!J56*$G57</f>
        <v>0</v>
      </c>
      <c r="L57" s="20">
        <f>'Planned Budget'!K56*$G57</f>
        <v>0</v>
      </c>
      <c r="M57" s="20">
        <f>'Planned Budget'!L56*$G57</f>
        <v>0</v>
      </c>
      <c r="N57" s="20">
        <f>'Planned Budget'!M56*$G57</f>
        <v>0</v>
      </c>
      <c r="O57" s="145"/>
      <c r="P57" s="24">
        <f t="shared" si="0"/>
        <v>0</v>
      </c>
      <c r="Q57" s="74"/>
    </row>
    <row r="58" spans="1:17" ht="21.95" customHeight="1">
      <c r="A58" s="147"/>
      <c r="B58" s="82">
        <v>4.3</v>
      </c>
      <c r="C58" s="333" t="s">
        <v>156</v>
      </c>
      <c r="D58" s="334"/>
      <c r="E58" s="334"/>
      <c r="F58" s="396"/>
      <c r="G58" s="110">
        <v>0</v>
      </c>
      <c r="H58" s="34">
        <f>'Planned Budget'!G57*$G58</f>
        <v>0</v>
      </c>
      <c r="I58" s="20">
        <f>'Planned Budget'!H57*$G58</f>
        <v>0</v>
      </c>
      <c r="J58" s="20">
        <f>'Planned Budget'!I57*$G58</f>
        <v>0</v>
      </c>
      <c r="K58" s="20">
        <f>'Planned Budget'!J57*$G58</f>
        <v>0</v>
      </c>
      <c r="L58" s="20">
        <f>'Planned Budget'!K57*$G58</f>
        <v>0</v>
      </c>
      <c r="M58" s="20">
        <f>'Planned Budget'!L57*$G58</f>
        <v>0</v>
      </c>
      <c r="N58" s="20">
        <f>'Planned Budget'!M57*$G58</f>
        <v>0</v>
      </c>
      <c r="O58" s="145"/>
      <c r="P58" s="24">
        <f t="shared" si="0"/>
        <v>0</v>
      </c>
      <c r="Q58" s="74"/>
    </row>
    <row r="59" spans="1:17" ht="21.95" customHeight="1">
      <c r="A59" s="147"/>
      <c r="B59" s="82">
        <v>4.4000000000000004</v>
      </c>
      <c r="C59" s="333" t="s">
        <v>157</v>
      </c>
      <c r="D59" s="334"/>
      <c r="E59" s="334"/>
      <c r="F59" s="396"/>
      <c r="G59" s="110">
        <v>0</v>
      </c>
      <c r="H59" s="34">
        <f>'Planned Budget'!G58*$G59</f>
        <v>0</v>
      </c>
      <c r="I59" s="20">
        <f>'Planned Budget'!H58*$G59</f>
        <v>0</v>
      </c>
      <c r="J59" s="20">
        <f>'Planned Budget'!I58*$G59</f>
        <v>0</v>
      </c>
      <c r="K59" s="20">
        <f>'Planned Budget'!J58*$G59</f>
        <v>0</v>
      </c>
      <c r="L59" s="20">
        <f>'Planned Budget'!K58*$G59</f>
        <v>0</v>
      </c>
      <c r="M59" s="20">
        <f>'Planned Budget'!L58*$G59</f>
        <v>0</v>
      </c>
      <c r="N59" s="20">
        <f>'Planned Budget'!M58*$G59</f>
        <v>0</v>
      </c>
      <c r="O59" s="145"/>
      <c r="P59" s="24">
        <f t="shared" si="0"/>
        <v>0</v>
      </c>
      <c r="Q59" s="74"/>
    </row>
    <row r="60" spans="1:17" ht="21.95" customHeight="1">
      <c r="A60" s="147"/>
      <c r="B60" s="82">
        <v>4.5</v>
      </c>
      <c r="C60" s="357" t="str">
        <f>IF(ISBLANK('Planned Budget'!C59:F59),"",'Planned Budget'!C59:F59)</f>
        <v/>
      </c>
      <c r="D60" s="358"/>
      <c r="E60" s="358"/>
      <c r="F60" s="397"/>
      <c r="G60" s="110">
        <v>0</v>
      </c>
      <c r="H60" s="34">
        <f>'Planned Budget'!G59*$G60</f>
        <v>0</v>
      </c>
      <c r="I60" s="20">
        <f>'Planned Budget'!H59*$G60</f>
        <v>0</v>
      </c>
      <c r="J60" s="20">
        <f>'Planned Budget'!I59*$G60</f>
        <v>0</v>
      </c>
      <c r="K60" s="20">
        <f>'Planned Budget'!J59*$G60</f>
        <v>0</v>
      </c>
      <c r="L60" s="20">
        <f>'Planned Budget'!K59*$G60</f>
        <v>0</v>
      </c>
      <c r="M60" s="20">
        <f>'Planned Budget'!L59*$G60</f>
        <v>0</v>
      </c>
      <c r="N60" s="20">
        <f>'Planned Budget'!M59*$G60</f>
        <v>0</v>
      </c>
      <c r="O60" s="145"/>
      <c r="P60" s="24">
        <f t="shared" si="0"/>
        <v>0</v>
      </c>
      <c r="Q60" s="74"/>
    </row>
    <row r="61" spans="1:17" ht="21.95" customHeight="1">
      <c r="A61" s="147"/>
      <c r="B61" s="82">
        <v>4.5999999999999996</v>
      </c>
      <c r="C61" s="357" t="str">
        <f>IF(ISBLANK('Planned Budget'!C60:F60),"",'Planned Budget'!C60:F60)</f>
        <v/>
      </c>
      <c r="D61" s="358"/>
      <c r="E61" s="358"/>
      <c r="F61" s="397"/>
      <c r="G61" s="110">
        <v>0</v>
      </c>
      <c r="H61" s="34">
        <f>'Planned Budget'!G60*$G61</f>
        <v>0</v>
      </c>
      <c r="I61" s="20">
        <f>'Planned Budget'!H60*$G61</f>
        <v>0</v>
      </c>
      <c r="J61" s="20">
        <f>'Planned Budget'!I60*$G61</f>
        <v>0</v>
      </c>
      <c r="K61" s="20">
        <f>'Planned Budget'!J60*$G61</f>
        <v>0</v>
      </c>
      <c r="L61" s="20">
        <f>'Planned Budget'!K60*$G61</f>
        <v>0</v>
      </c>
      <c r="M61" s="20">
        <f>'Planned Budget'!L60*$G61</f>
        <v>0</v>
      </c>
      <c r="N61" s="20">
        <f>'Planned Budget'!M60*$G61</f>
        <v>0</v>
      </c>
      <c r="O61" s="145"/>
      <c r="P61" s="24">
        <f t="shared" si="0"/>
        <v>0</v>
      </c>
      <c r="Q61" s="74"/>
    </row>
    <row r="62" spans="1:17" ht="21.95" customHeight="1">
      <c r="A62" s="147"/>
      <c r="B62" s="82">
        <v>4.7</v>
      </c>
      <c r="C62" s="357" t="str">
        <f>IF(ISBLANK('Planned Budget'!C61:F61),"",'Planned Budget'!C61:F61)</f>
        <v/>
      </c>
      <c r="D62" s="358"/>
      <c r="E62" s="358"/>
      <c r="F62" s="397"/>
      <c r="G62" s="110">
        <v>0</v>
      </c>
      <c r="H62" s="34">
        <f>'Planned Budget'!G61*$G62</f>
        <v>0</v>
      </c>
      <c r="I62" s="20">
        <f>'Planned Budget'!H61*$G62</f>
        <v>0</v>
      </c>
      <c r="J62" s="20">
        <f>'Planned Budget'!I61*$G62</f>
        <v>0</v>
      </c>
      <c r="K62" s="20">
        <f>'Planned Budget'!J61*$G62</f>
        <v>0</v>
      </c>
      <c r="L62" s="20">
        <f>'Planned Budget'!K61*$G62</f>
        <v>0</v>
      </c>
      <c r="M62" s="20">
        <f>'Planned Budget'!L61*$G62</f>
        <v>0</v>
      </c>
      <c r="N62" s="20">
        <f>'Planned Budget'!M61*$G62</f>
        <v>0</v>
      </c>
      <c r="O62" s="145"/>
      <c r="P62" s="24">
        <f t="shared" si="0"/>
        <v>0</v>
      </c>
      <c r="Q62" s="74"/>
    </row>
    <row r="63" spans="1:17" ht="21.95" customHeight="1">
      <c r="A63" s="147"/>
      <c r="B63" s="82"/>
      <c r="C63" s="353" t="s">
        <v>188</v>
      </c>
      <c r="D63" s="354"/>
      <c r="E63" s="354"/>
      <c r="F63" s="398"/>
      <c r="G63" s="113"/>
      <c r="H63" s="114">
        <f>SUM(H56:H62)</f>
        <v>0</v>
      </c>
      <c r="I63" s="23">
        <f t="shared" ref="I63:P63" si="4">SUM(I56:I62)</f>
        <v>0</v>
      </c>
      <c r="J63" s="23">
        <f t="shared" si="4"/>
        <v>0</v>
      </c>
      <c r="K63" s="23">
        <f t="shared" si="4"/>
        <v>0</v>
      </c>
      <c r="L63" s="23">
        <f t="shared" si="4"/>
        <v>0</v>
      </c>
      <c r="M63" s="23">
        <f t="shared" si="4"/>
        <v>0</v>
      </c>
      <c r="N63" s="23">
        <f t="shared" si="4"/>
        <v>0</v>
      </c>
      <c r="O63" s="145"/>
      <c r="P63" s="24">
        <f t="shared" si="4"/>
        <v>0</v>
      </c>
      <c r="Q63" s="74"/>
    </row>
    <row r="64" spans="1:17" ht="21.95" customHeight="1">
      <c r="A64" s="147"/>
      <c r="B64" s="82">
        <v>5</v>
      </c>
      <c r="C64" s="329" t="s">
        <v>141</v>
      </c>
      <c r="D64" s="329"/>
      <c r="E64" s="329"/>
      <c r="F64" s="329"/>
      <c r="G64" s="378"/>
      <c r="H64" s="379"/>
      <c r="I64" s="379"/>
      <c r="J64" s="379"/>
      <c r="K64" s="379"/>
      <c r="L64" s="379"/>
      <c r="M64" s="379"/>
      <c r="N64" s="380"/>
      <c r="O64" s="145"/>
      <c r="P64" s="24"/>
      <c r="Q64" s="74"/>
    </row>
    <row r="65" spans="1:17" ht="21.95" customHeight="1">
      <c r="A65" s="147"/>
      <c r="B65" s="82">
        <v>5.0999999999999996</v>
      </c>
      <c r="C65" s="331" t="s">
        <v>160</v>
      </c>
      <c r="D65" s="332"/>
      <c r="E65" s="332"/>
      <c r="F65" s="399"/>
      <c r="G65" s="110">
        <v>0</v>
      </c>
      <c r="H65" s="104">
        <f>'Planned Budget'!G64*$G65</f>
        <v>0</v>
      </c>
      <c r="I65" s="22">
        <f>'Planned Budget'!H64*$G65</f>
        <v>0</v>
      </c>
      <c r="J65" s="22">
        <f>'Planned Budget'!I64*$G65</f>
        <v>0</v>
      </c>
      <c r="K65" s="22">
        <f>'Planned Budget'!J64*$G65</f>
        <v>0</v>
      </c>
      <c r="L65" s="22">
        <f>'Planned Budget'!K64*$G65</f>
        <v>0</v>
      </c>
      <c r="M65" s="22">
        <f>'Planned Budget'!L64*$G65</f>
        <v>0</v>
      </c>
      <c r="N65" s="22">
        <f>'Planned Budget'!M64*$G65</f>
        <v>0</v>
      </c>
      <c r="O65" s="145"/>
      <c r="P65" s="24">
        <f t="shared" si="0"/>
        <v>0</v>
      </c>
      <c r="Q65" s="74"/>
    </row>
    <row r="66" spans="1:17" ht="21.95" customHeight="1">
      <c r="A66" s="147"/>
      <c r="B66" s="82">
        <v>5.2</v>
      </c>
      <c r="C66" s="333" t="s">
        <v>158</v>
      </c>
      <c r="D66" s="334"/>
      <c r="E66" s="334"/>
      <c r="F66" s="396"/>
      <c r="G66" s="110">
        <v>0</v>
      </c>
      <c r="H66" s="34">
        <f>'Planned Budget'!G65*$G66</f>
        <v>0</v>
      </c>
      <c r="I66" s="20">
        <f>'Planned Budget'!H65*$G66</f>
        <v>0</v>
      </c>
      <c r="J66" s="20">
        <f>'Planned Budget'!I65*$G66</f>
        <v>0</v>
      </c>
      <c r="K66" s="20">
        <f>'Planned Budget'!J65*$G66</f>
        <v>0</v>
      </c>
      <c r="L66" s="20">
        <f>'Planned Budget'!K65*$G66</f>
        <v>0</v>
      </c>
      <c r="M66" s="20">
        <f>'Planned Budget'!L65*$G66</f>
        <v>0</v>
      </c>
      <c r="N66" s="20">
        <f>'Planned Budget'!M65*$G66</f>
        <v>0</v>
      </c>
      <c r="O66" s="145"/>
      <c r="P66" s="24">
        <f t="shared" si="0"/>
        <v>0</v>
      </c>
      <c r="Q66" s="74"/>
    </row>
    <row r="67" spans="1:17" ht="21.95" customHeight="1">
      <c r="A67" s="147"/>
      <c r="B67" s="82">
        <v>5.3</v>
      </c>
      <c r="C67" s="333" t="s">
        <v>159</v>
      </c>
      <c r="D67" s="334"/>
      <c r="E67" s="334"/>
      <c r="F67" s="396"/>
      <c r="G67" s="110">
        <v>0</v>
      </c>
      <c r="H67" s="34">
        <f>'Planned Budget'!G66*$G67</f>
        <v>0</v>
      </c>
      <c r="I67" s="20">
        <f>'Planned Budget'!H66*$G67</f>
        <v>0</v>
      </c>
      <c r="J67" s="20">
        <f>'Planned Budget'!I66*$G67</f>
        <v>0</v>
      </c>
      <c r="K67" s="20">
        <f>'Planned Budget'!J66*$G67</f>
        <v>0</v>
      </c>
      <c r="L67" s="20">
        <f>'Planned Budget'!K66*$G67</f>
        <v>0</v>
      </c>
      <c r="M67" s="20">
        <f>'Planned Budget'!L66*$G67</f>
        <v>0</v>
      </c>
      <c r="N67" s="20">
        <f>'Planned Budget'!M66*$G67</f>
        <v>0</v>
      </c>
      <c r="O67" s="145"/>
      <c r="P67" s="24">
        <f t="shared" si="0"/>
        <v>0</v>
      </c>
      <c r="Q67" s="74"/>
    </row>
    <row r="68" spans="1:17" ht="21.95" customHeight="1">
      <c r="A68" s="147"/>
      <c r="B68" s="82">
        <v>5.4</v>
      </c>
      <c r="C68" s="333" t="s">
        <v>161</v>
      </c>
      <c r="D68" s="334"/>
      <c r="E68" s="334"/>
      <c r="F68" s="396"/>
      <c r="G68" s="110">
        <v>0</v>
      </c>
      <c r="H68" s="34">
        <f>'Planned Budget'!G67*$G68</f>
        <v>0</v>
      </c>
      <c r="I68" s="20">
        <f>'Planned Budget'!H67*$G68</f>
        <v>0</v>
      </c>
      <c r="J68" s="20">
        <f>'Planned Budget'!I67*$G68</f>
        <v>0</v>
      </c>
      <c r="K68" s="20">
        <f>'Planned Budget'!J67*$G68</f>
        <v>0</v>
      </c>
      <c r="L68" s="20">
        <f>'Planned Budget'!K67*$G68</f>
        <v>0</v>
      </c>
      <c r="M68" s="20">
        <f>'Planned Budget'!L67*$G68</f>
        <v>0</v>
      </c>
      <c r="N68" s="20">
        <f>'Planned Budget'!M67*$G68</f>
        <v>0</v>
      </c>
      <c r="O68" s="145"/>
      <c r="P68" s="24">
        <f t="shared" si="0"/>
        <v>0</v>
      </c>
      <c r="Q68" s="74"/>
    </row>
    <row r="69" spans="1:17" ht="21.95" customHeight="1">
      <c r="A69" s="147"/>
      <c r="B69" s="82">
        <v>5.5</v>
      </c>
      <c r="C69" s="333" t="s">
        <v>162</v>
      </c>
      <c r="D69" s="334"/>
      <c r="E69" s="334"/>
      <c r="F69" s="396"/>
      <c r="G69" s="110">
        <v>0</v>
      </c>
      <c r="H69" s="34">
        <f>'Planned Budget'!G68*$G69</f>
        <v>0</v>
      </c>
      <c r="I69" s="20">
        <f>'Planned Budget'!H68*$G69</f>
        <v>0</v>
      </c>
      <c r="J69" s="20">
        <f>'Planned Budget'!I68*$G69</f>
        <v>0</v>
      </c>
      <c r="K69" s="20">
        <f>'Planned Budget'!J68*$G69</f>
        <v>0</v>
      </c>
      <c r="L69" s="20">
        <f>'Planned Budget'!K68*$G69</f>
        <v>0</v>
      </c>
      <c r="M69" s="20">
        <f>'Planned Budget'!L68*$G69</f>
        <v>0</v>
      </c>
      <c r="N69" s="20">
        <f>'Planned Budget'!M68*$G69</f>
        <v>0</v>
      </c>
      <c r="O69" s="145"/>
      <c r="P69" s="24">
        <f t="shared" si="0"/>
        <v>0</v>
      </c>
      <c r="Q69" s="74"/>
    </row>
    <row r="70" spans="1:17" ht="21.95" customHeight="1">
      <c r="A70" s="147"/>
      <c r="B70" s="82">
        <v>5.6</v>
      </c>
      <c r="C70" s="357" t="str">
        <f>IF(ISBLANK('Planned Budget'!C69:F69),"",'Planned Budget'!C69:F69)</f>
        <v/>
      </c>
      <c r="D70" s="358"/>
      <c r="E70" s="358"/>
      <c r="F70" s="397"/>
      <c r="G70" s="110">
        <v>0</v>
      </c>
      <c r="H70" s="34">
        <f>'Planned Budget'!G69*$G70</f>
        <v>0</v>
      </c>
      <c r="I70" s="20">
        <f>'Planned Budget'!H69*$G70</f>
        <v>0</v>
      </c>
      <c r="J70" s="20">
        <f>'Planned Budget'!I69*$G70</f>
        <v>0</v>
      </c>
      <c r="K70" s="20">
        <f>'Planned Budget'!J69*$G70</f>
        <v>0</v>
      </c>
      <c r="L70" s="20">
        <f>'Planned Budget'!K69*$G70</f>
        <v>0</v>
      </c>
      <c r="M70" s="20">
        <f>'Planned Budget'!L69*$G70</f>
        <v>0</v>
      </c>
      <c r="N70" s="20">
        <f>'Planned Budget'!M69*$G70</f>
        <v>0</v>
      </c>
      <c r="O70" s="145"/>
      <c r="P70" s="24">
        <f t="shared" si="0"/>
        <v>0</v>
      </c>
      <c r="Q70" s="74"/>
    </row>
    <row r="71" spans="1:17" ht="21.95" customHeight="1">
      <c r="A71" s="147"/>
      <c r="B71" s="82">
        <v>5.7</v>
      </c>
      <c r="C71" s="357" t="str">
        <f>IF(ISBLANK('Planned Budget'!C70:F70),"",'Planned Budget'!C70:F70)</f>
        <v/>
      </c>
      <c r="D71" s="358"/>
      <c r="E71" s="358"/>
      <c r="F71" s="397"/>
      <c r="G71" s="110">
        <v>0</v>
      </c>
      <c r="H71" s="34">
        <f>'Planned Budget'!G70*$G71</f>
        <v>0</v>
      </c>
      <c r="I71" s="20">
        <f>'Planned Budget'!H70*$G71</f>
        <v>0</v>
      </c>
      <c r="J71" s="20">
        <f>'Planned Budget'!I70*$G71</f>
        <v>0</v>
      </c>
      <c r="K71" s="20">
        <f>'Planned Budget'!J70*$G71</f>
        <v>0</v>
      </c>
      <c r="L71" s="20">
        <f>'Planned Budget'!K70*$G71</f>
        <v>0</v>
      </c>
      <c r="M71" s="20">
        <f>'Planned Budget'!L70*$G71</f>
        <v>0</v>
      </c>
      <c r="N71" s="20">
        <f>'Planned Budget'!M70*$G71</f>
        <v>0</v>
      </c>
      <c r="O71" s="145"/>
      <c r="P71" s="24">
        <f t="shared" si="0"/>
        <v>0</v>
      </c>
      <c r="Q71" s="74"/>
    </row>
    <row r="72" spans="1:17" ht="21.95" customHeight="1">
      <c r="A72" s="147"/>
      <c r="B72" s="82">
        <v>5.8</v>
      </c>
      <c r="C72" s="357" t="str">
        <f>IF(ISBLANK('Planned Budget'!C71:F71),"",'Planned Budget'!C71:F71)</f>
        <v/>
      </c>
      <c r="D72" s="358"/>
      <c r="E72" s="358"/>
      <c r="F72" s="397"/>
      <c r="G72" s="110">
        <v>0</v>
      </c>
      <c r="H72" s="34">
        <f>'Planned Budget'!G71*$G72</f>
        <v>0</v>
      </c>
      <c r="I72" s="20">
        <f>'Planned Budget'!H71*$G72</f>
        <v>0</v>
      </c>
      <c r="J72" s="20">
        <f>'Planned Budget'!I71*$G72</f>
        <v>0</v>
      </c>
      <c r="K72" s="20">
        <f>'Planned Budget'!J71*$G72</f>
        <v>0</v>
      </c>
      <c r="L72" s="20">
        <f>'Planned Budget'!K71*$G72</f>
        <v>0</v>
      </c>
      <c r="M72" s="20">
        <f>'Planned Budget'!L71*$G72</f>
        <v>0</v>
      </c>
      <c r="N72" s="20">
        <f>'Planned Budget'!M71*$G72</f>
        <v>0</v>
      </c>
      <c r="O72" s="145"/>
      <c r="P72" s="24">
        <f t="shared" si="0"/>
        <v>0</v>
      </c>
      <c r="Q72" s="74"/>
    </row>
    <row r="73" spans="1:17" ht="21.95" customHeight="1">
      <c r="A73" s="147"/>
      <c r="B73" s="82"/>
      <c r="C73" s="353" t="s">
        <v>187</v>
      </c>
      <c r="D73" s="354"/>
      <c r="E73" s="354"/>
      <c r="F73" s="398"/>
      <c r="G73" s="111"/>
      <c r="H73" s="114">
        <f>SUM(H65:H72)</f>
        <v>0</v>
      </c>
      <c r="I73" s="23">
        <f t="shared" ref="I73:P73" si="5">SUM(I65:I72)</f>
        <v>0</v>
      </c>
      <c r="J73" s="23">
        <f t="shared" si="5"/>
        <v>0</v>
      </c>
      <c r="K73" s="23">
        <f t="shared" si="5"/>
        <v>0</v>
      </c>
      <c r="L73" s="23">
        <f t="shared" si="5"/>
        <v>0</v>
      </c>
      <c r="M73" s="23">
        <f t="shared" si="5"/>
        <v>0</v>
      </c>
      <c r="N73" s="23">
        <f t="shared" si="5"/>
        <v>0</v>
      </c>
      <c r="O73" s="145"/>
      <c r="P73" s="24">
        <f t="shared" si="5"/>
        <v>0</v>
      </c>
      <c r="Q73" s="74"/>
    </row>
    <row r="74" spans="1:17" ht="21.95" customHeight="1">
      <c r="A74" s="147"/>
      <c r="B74" s="82">
        <v>6</v>
      </c>
      <c r="C74" s="330" t="s">
        <v>142</v>
      </c>
      <c r="D74" s="330"/>
      <c r="E74" s="330"/>
      <c r="F74" s="330"/>
      <c r="G74" s="375"/>
      <c r="H74" s="376"/>
      <c r="I74" s="376"/>
      <c r="J74" s="376"/>
      <c r="K74" s="376"/>
      <c r="L74" s="376"/>
      <c r="M74" s="376"/>
      <c r="N74" s="377"/>
      <c r="O74" s="145"/>
      <c r="P74" s="24"/>
      <c r="Q74" s="74"/>
    </row>
    <row r="75" spans="1:17" ht="21.95" customHeight="1">
      <c r="A75" s="147"/>
      <c r="B75" s="82">
        <v>6.1</v>
      </c>
      <c r="C75" s="335" t="s">
        <v>163</v>
      </c>
      <c r="D75" s="336"/>
      <c r="E75" s="336"/>
      <c r="F75" s="402"/>
      <c r="G75" s="110">
        <v>0</v>
      </c>
      <c r="H75" s="104">
        <f>'Planned Budget'!G74*$G75</f>
        <v>0</v>
      </c>
      <c r="I75" s="22">
        <f>'Planned Budget'!H74*$G75</f>
        <v>0</v>
      </c>
      <c r="J75" s="22">
        <f>'Planned Budget'!I74*$G75</f>
        <v>0</v>
      </c>
      <c r="K75" s="22">
        <f>'Planned Budget'!J74*$G75</f>
        <v>0</v>
      </c>
      <c r="L75" s="22">
        <f>'Planned Budget'!K74*$G75</f>
        <v>0</v>
      </c>
      <c r="M75" s="22">
        <f>'Planned Budget'!L74*$G75</f>
        <v>0</v>
      </c>
      <c r="N75" s="22">
        <f>'Planned Budget'!M74*$G75</f>
        <v>0</v>
      </c>
      <c r="O75" s="145"/>
      <c r="P75" s="24">
        <f t="shared" si="0"/>
        <v>0</v>
      </c>
      <c r="Q75" s="74"/>
    </row>
    <row r="76" spans="1:17" ht="21.95" customHeight="1">
      <c r="A76" s="147"/>
      <c r="B76" s="82">
        <v>6.2</v>
      </c>
      <c r="C76" s="337" t="s">
        <v>65</v>
      </c>
      <c r="D76" s="338"/>
      <c r="E76" s="338"/>
      <c r="F76" s="401"/>
      <c r="G76" s="110">
        <v>0</v>
      </c>
      <c r="H76" s="34">
        <f>'Planned Budget'!G75*$G76</f>
        <v>0</v>
      </c>
      <c r="I76" s="20">
        <f>'Planned Budget'!H75*$G76</f>
        <v>0</v>
      </c>
      <c r="J76" s="20">
        <f>'Planned Budget'!I75*$G76</f>
        <v>0</v>
      </c>
      <c r="K76" s="20">
        <f>'Planned Budget'!J75*$G76</f>
        <v>0</v>
      </c>
      <c r="L76" s="20">
        <f>'Planned Budget'!K75*$G76</f>
        <v>0</v>
      </c>
      <c r="M76" s="20">
        <f>'Planned Budget'!L75*$G76</f>
        <v>0</v>
      </c>
      <c r="N76" s="20">
        <f>'Planned Budget'!M75*$G76</f>
        <v>0</v>
      </c>
      <c r="O76" s="145"/>
      <c r="P76" s="24">
        <f t="shared" si="0"/>
        <v>0</v>
      </c>
      <c r="Q76" s="74"/>
    </row>
    <row r="77" spans="1:17" ht="21.95" customHeight="1">
      <c r="A77" s="147"/>
      <c r="B77" s="82">
        <v>6.3</v>
      </c>
      <c r="C77" s="337" t="s">
        <v>12</v>
      </c>
      <c r="D77" s="338"/>
      <c r="E77" s="338"/>
      <c r="F77" s="401"/>
      <c r="G77" s="110">
        <v>0</v>
      </c>
      <c r="H77" s="34">
        <f>'Planned Budget'!G76*$G77</f>
        <v>0</v>
      </c>
      <c r="I77" s="20">
        <f>'Planned Budget'!H76*$G77</f>
        <v>0</v>
      </c>
      <c r="J77" s="20">
        <f>'Planned Budget'!I76*$G77</f>
        <v>0</v>
      </c>
      <c r="K77" s="20">
        <f>'Planned Budget'!J76*$G77</f>
        <v>0</v>
      </c>
      <c r="L77" s="20">
        <f>'Planned Budget'!K76*$G77</f>
        <v>0</v>
      </c>
      <c r="M77" s="20">
        <f>'Planned Budget'!L76*$G77</f>
        <v>0</v>
      </c>
      <c r="N77" s="20">
        <f>'Planned Budget'!M76*$G77</f>
        <v>0</v>
      </c>
      <c r="O77" s="145"/>
      <c r="P77" s="24">
        <f t="shared" si="0"/>
        <v>0</v>
      </c>
      <c r="Q77" s="74"/>
    </row>
    <row r="78" spans="1:17" ht="21.95" customHeight="1">
      <c r="A78" s="147"/>
      <c r="B78" s="82">
        <v>6.4</v>
      </c>
      <c r="C78" s="337" t="s">
        <v>96</v>
      </c>
      <c r="D78" s="338"/>
      <c r="E78" s="338"/>
      <c r="F78" s="401"/>
      <c r="G78" s="110">
        <v>0</v>
      </c>
      <c r="H78" s="34">
        <f>'Planned Budget'!G77*$G78</f>
        <v>0</v>
      </c>
      <c r="I78" s="20">
        <f>'Planned Budget'!H77*$G78</f>
        <v>0</v>
      </c>
      <c r="J78" s="20">
        <f>'Planned Budget'!I77*$G78</f>
        <v>0</v>
      </c>
      <c r="K78" s="20">
        <f>'Planned Budget'!J77*$G78</f>
        <v>0</v>
      </c>
      <c r="L78" s="20">
        <f>'Planned Budget'!K77*$G78</f>
        <v>0</v>
      </c>
      <c r="M78" s="20">
        <f>'Planned Budget'!L77*$G78</f>
        <v>0</v>
      </c>
      <c r="N78" s="20">
        <f>'Planned Budget'!M77*$G78</f>
        <v>0</v>
      </c>
      <c r="O78" s="145"/>
      <c r="P78" s="24">
        <f t="shared" si="0"/>
        <v>0</v>
      </c>
      <c r="Q78" s="74"/>
    </row>
    <row r="79" spans="1:17" ht="21.95" customHeight="1">
      <c r="A79" s="147"/>
      <c r="B79" s="82">
        <v>6.5</v>
      </c>
      <c r="C79" s="337" t="s">
        <v>164</v>
      </c>
      <c r="D79" s="338"/>
      <c r="E79" s="338"/>
      <c r="F79" s="401"/>
      <c r="G79" s="110">
        <v>0</v>
      </c>
      <c r="H79" s="34">
        <f>'Planned Budget'!G78*$G79</f>
        <v>0</v>
      </c>
      <c r="I79" s="20">
        <f>'Planned Budget'!H78*$G79</f>
        <v>0</v>
      </c>
      <c r="J79" s="20">
        <f>'Planned Budget'!I78*$G79</f>
        <v>0</v>
      </c>
      <c r="K79" s="20">
        <f>'Planned Budget'!J78*$G79</f>
        <v>0</v>
      </c>
      <c r="L79" s="20">
        <f>'Planned Budget'!K78*$G79</f>
        <v>0</v>
      </c>
      <c r="M79" s="20">
        <f>'Planned Budget'!L78*$G79</f>
        <v>0</v>
      </c>
      <c r="N79" s="20">
        <f>'Planned Budget'!M78*$G79</f>
        <v>0</v>
      </c>
      <c r="O79" s="145"/>
      <c r="P79" s="24">
        <f t="shared" si="0"/>
        <v>0</v>
      </c>
      <c r="Q79" s="74"/>
    </row>
    <row r="80" spans="1:17" ht="21.95" customHeight="1">
      <c r="A80" s="147"/>
      <c r="B80" s="82">
        <v>6.6</v>
      </c>
      <c r="C80" s="337" t="s">
        <v>92</v>
      </c>
      <c r="D80" s="338"/>
      <c r="E80" s="338"/>
      <c r="F80" s="401"/>
      <c r="G80" s="110">
        <v>0</v>
      </c>
      <c r="H80" s="34">
        <f>'Planned Budget'!G79*$G80</f>
        <v>0</v>
      </c>
      <c r="I80" s="20">
        <f>'Planned Budget'!H79*$G80</f>
        <v>0</v>
      </c>
      <c r="J80" s="20">
        <f>'Planned Budget'!I79*$G80</f>
        <v>0</v>
      </c>
      <c r="K80" s="20">
        <f>'Planned Budget'!J79*$G80</f>
        <v>0</v>
      </c>
      <c r="L80" s="20">
        <f>'Planned Budget'!K79*$G80</f>
        <v>0</v>
      </c>
      <c r="M80" s="20">
        <f>'Planned Budget'!L79*$G80</f>
        <v>0</v>
      </c>
      <c r="N80" s="20">
        <f>'Planned Budget'!M79*$G80</f>
        <v>0</v>
      </c>
      <c r="O80" s="145"/>
      <c r="P80" s="24">
        <f t="shared" si="0"/>
        <v>0</v>
      </c>
      <c r="Q80" s="74"/>
    </row>
    <row r="81" spans="1:17" ht="21.95" customHeight="1">
      <c r="A81" s="147"/>
      <c r="B81" s="82">
        <v>6.7</v>
      </c>
      <c r="C81" s="337" t="s">
        <v>165</v>
      </c>
      <c r="D81" s="338"/>
      <c r="E81" s="338"/>
      <c r="F81" s="401"/>
      <c r="G81" s="110">
        <v>0</v>
      </c>
      <c r="H81" s="34">
        <f>'Planned Budget'!G80*$G81</f>
        <v>0</v>
      </c>
      <c r="I81" s="20">
        <f>'Planned Budget'!H80*$G81</f>
        <v>0</v>
      </c>
      <c r="J81" s="20">
        <f>'Planned Budget'!I80*$G81</f>
        <v>0</v>
      </c>
      <c r="K81" s="20">
        <f>'Planned Budget'!J80*$G81</f>
        <v>0</v>
      </c>
      <c r="L81" s="20">
        <f>'Planned Budget'!K80*$G81</f>
        <v>0</v>
      </c>
      <c r="M81" s="20">
        <f>'Planned Budget'!L80*$G81</f>
        <v>0</v>
      </c>
      <c r="N81" s="20">
        <f>'Planned Budget'!M80*$G81</f>
        <v>0</v>
      </c>
      <c r="O81" s="145"/>
      <c r="P81" s="24">
        <f t="shared" si="0"/>
        <v>0</v>
      </c>
      <c r="Q81" s="74"/>
    </row>
    <row r="82" spans="1:17" ht="21.95" customHeight="1">
      <c r="A82" s="147"/>
      <c r="B82" s="82">
        <v>6.8</v>
      </c>
      <c r="C82" s="357" t="str">
        <f>IF(ISBLANK('Planned Budget'!C81:F81),"",'Planned Budget'!C81:F81)</f>
        <v/>
      </c>
      <c r="D82" s="358"/>
      <c r="E82" s="358"/>
      <c r="F82" s="397"/>
      <c r="G82" s="110">
        <v>0</v>
      </c>
      <c r="H82" s="34">
        <f>'Planned Budget'!G81*$G82</f>
        <v>0</v>
      </c>
      <c r="I82" s="20">
        <f>'Planned Budget'!H81*$G82</f>
        <v>0</v>
      </c>
      <c r="J82" s="20">
        <f>'Planned Budget'!I81*$G82</f>
        <v>0</v>
      </c>
      <c r="K82" s="20">
        <f>'Planned Budget'!J81*$G82</f>
        <v>0</v>
      </c>
      <c r="L82" s="20">
        <f>'Planned Budget'!K81*$G82</f>
        <v>0</v>
      </c>
      <c r="M82" s="20">
        <f>'Planned Budget'!L81*$G82</f>
        <v>0</v>
      </c>
      <c r="N82" s="20">
        <f>'Planned Budget'!M81*$G82</f>
        <v>0</v>
      </c>
      <c r="O82" s="145"/>
      <c r="P82" s="24">
        <f t="shared" si="0"/>
        <v>0</v>
      </c>
      <c r="Q82" s="74"/>
    </row>
    <row r="83" spans="1:17" ht="21.95" customHeight="1">
      <c r="A83" s="147"/>
      <c r="B83" s="82">
        <v>6.9</v>
      </c>
      <c r="C83" s="357" t="str">
        <f>IF(ISBLANK('Planned Budget'!C82:F82),"",'Planned Budget'!C82:F82)</f>
        <v/>
      </c>
      <c r="D83" s="358"/>
      <c r="E83" s="358"/>
      <c r="F83" s="397"/>
      <c r="G83" s="110">
        <v>0</v>
      </c>
      <c r="H83" s="34">
        <f>'Planned Budget'!G82*$G83</f>
        <v>0</v>
      </c>
      <c r="I83" s="20">
        <f>'Planned Budget'!H82*$G83</f>
        <v>0</v>
      </c>
      <c r="J83" s="20">
        <f>'Planned Budget'!I82*$G83</f>
        <v>0</v>
      </c>
      <c r="K83" s="20">
        <f>'Planned Budget'!J82*$G83</f>
        <v>0</v>
      </c>
      <c r="L83" s="20">
        <f>'Planned Budget'!K82*$G83</f>
        <v>0</v>
      </c>
      <c r="M83" s="20">
        <f>'Planned Budget'!L82*$G83</f>
        <v>0</v>
      </c>
      <c r="N83" s="20">
        <f>'Planned Budget'!M82*$G83</f>
        <v>0</v>
      </c>
      <c r="O83" s="145"/>
      <c r="P83" s="24">
        <f t="shared" si="0"/>
        <v>0</v>
      </c>
      <c r="Q83" s="74"/>
    </row>
    <row r="84" spans="1:17" ht="21.95" customHeight="1">
      <c r="A84" s="147"/>
      <c r="B84" s="82"/>
      <c r="C84" s="357" t="str">
        <f>IF(ISBLANK('Planned Budget'!C83:F83),"",'Planned Budget'!C83:F83)</f>
        <v/>
      </c>
      <c r="D84" s="358"/>
      <c r="E84" s="358"/>
      <c r="F84" s="397"/>
      <c r="G84" s="110">
        <v>0</v>
      </c>
      <c r="H84" s="34">
        <f>'Planned Budget'!G83*$G84</f>
        <v>0</v>
      </c>
      <c r="I84" s="20">
        <f>'Planned Budget'!H83*$G84</f>
        <v>0</v>
      </c>
      <c r="J84" s="20">
        <f>'Planned Budget'!I83*$G84</f>
        <v>0</v>
      </c>
      <c r="K84" s="20">
        <f>'Planned Budget'!J83*$G84</f>
        <v>0</v>
      </c>
      <c r="L84" s="20">
        <f>'Planned Budget'!K83*$G84</f>
        <v>0</v>
      </c>
      <c r="M84" s="20">
        <f>'Planned Budget'!L83*$G84</f>
        <v>0</v>
      </c>
      <c r="N84" s="20">
        <f>'Planned Budget'!M83*$G84</f>
        <v>0</v>
      </c>
      <c r="O84" s="145"/>
      <c r="P84" s="24">
        <f t="shared" si="0"/>
        <v>0</v>
      </c>
      <c r="Q84" s="74"/>
    </row>
    <row r="85" spans="1:17" ht="21.95" customHeight="1">
      <c r="A85" s="147"/>
      <c r="B85" s="82"/>
      <c r="C85" s="351" t="s">
        <v>186</v>
      </c>
      <c r="D85" s="352"/>
      <c r="E85" s="352"/>
      <c r="F85" s="403"/>
      <c r="G85" s="111"/>
      <c r="H85" s="109">
        <f>SUM(H75:H84)</f>
        <v>0</v>
      </c>
      <c r="I85" s="21">
        <f t="shared" ref="I85:P85" si="6">SUM(I75:I84)</f>
        <v>0</v>
      </c>
      <c r="J85" s="21">
        <f t="shared" si="6"/>
        <v>0</v>
      </c>
      <c r="K85" s="21">
        <f t="shared" si="6"/>
        <v>0</v>
      </c>
      <c r="L85" s="21">
        <f t="shared" si="6"/>
        <v>0</v>
      </c>
      <c r="M85" s="21">
        <f t="shared" si="6"/>
        <v>0</v>
      </c>
      <c r="N85" s="21">
        <f t="shared" si="6"/>
        <v>0</v>
      </c>
      <c r="O85" s="145"/>
      <c r="P85" s="24">
        <f t="shared" si="6"/>
        <v>0</v>
      </c>
      <c r="Q85" s="74"/>
    </row>
    <row r="86" spans="1:17" ht="6.75" customHeight="1">
      <c r="A86" s="147"/>
      <c r="B86" s="144"/>
      <c r="C86" s="145"/>
      <c r="D86" s="145"/>
      <c r="E86" s="145"/>
      <c r="F86" s="145"/>
      <c r="G86" s="145"/>
      <c r="H86" s="19"/>
      <c r="I86" s="19"/>
      <c r="J86" s="19"/>
      <c r="K86" s="19"/>
      <c r="L86" s="19"/>
      <c r="M86" s="19"/>
      <c r="N86" s="19"/>
      <c r="O86" s="19"/>
      <c r="P86" s="19"/>
      <c r="Q86" s="74"/>
    </row>
    <row r="87" spans="1:17" ht="33.75" customHeight="1">
      <c r="A87" s="147"/>
      <c r="B87" s="363" t="s">
        <v>170</v>
      </c>
      <c r="C87" s="363"/>
      <c r="D87" s="363"/>
      <c r="E87" s="363"/>
      <c r="F87" s="363"/>
      <c r="G87" s="310"/>
      <c r="H87" s="301">
        <f>SUM(H29,H41,H54,H63,H73,H85)</f>
        <v>0</v>
      </c>
      <c r="I87" s="301">
        <f t="shared" ref="I87:P87" si="7">SUM(I29,I41,I54,I63,I73,I85)</f>
        <v>0</v>
      </c>
      <c r="J87" s="301">
        <f t="shared" si="7"/>
        <v>0</v>
      </c>
      <c r="K87" s="301">
        <f t="shared" si="7"/>
        <v>0</v>
      </c>
      <c r="L87" s="301">
        <f t="shared" si="7"/>
        <v>0</v>
      </c>
      <c r="M87" s="301">
        <f t="shared" si="7"/>
        <v>0</v>
      </c>
      <c r="N87" s="301">
        <f t="shared" si="7"/>
        <v>0</v>
      </c>
      <c r="O87" s="19"/>
      <c r="P87" s="52">
        <f t="shared" si="7"/>
        <v>0</v>
      </c>
      <c r="Q87" s="74"/>
    </row>
    <row r="88" spans="1:17" ht="22.5" customHeight="1">
      <c r="A88" s="75"/>
      <c r="B88" s="146"/>
      <c r="C88" s="77"/>
      <c r="D88" s="78"/>
      <c r="E88" s="78"/>
      <c r="F88" s="78"/>
      <c r="G88" s="79"/>
      <c r="H88" s="107"/>
      <c r="I88" s="107"/>
      <c r="J88" s="107"/>
      <c r="K88" s="107"/>
      <c r="L88" s="107"/>
      <c r="M88" s="108"/>
      <c r="N88" s="78"/>
      <c r="O88" s="78"/>
      <c r="P88" s="78"/>
      <c r="Q88" s="79"/>
    </row>
    <row r="89" spans="1:17">
      <c r="C89" s="4"/>
      <c r="O89" s="2"/>
    </row>
    <row r="90" spans="1:17">
      <c r="C90" s="5"/>
    </row>
    <row r="97" spans="3:3">
      <c r="C97" s="4"/>
    </row>
  </sheetData>
  <mergeCells count="92">
    <mergeCell ref="C84:F84"/>
    <mergeCell ref="C85:F85"/>
    <mergeCell ref="B9:C9"/>
    <mergeCell ref="B10:C10"/>
    <mergeCell ref="B11:C11"/>
    <mergeCell ref="B12:C12"/>
    <mergeCell ref="B13:C13"/>
    <mergeCell ref="C68:F68"/>
    <mergeCell ref="C57:F57"/>
    <mergeCell ref="C58:F58"/>
    <mergeCell ref="C59:F59"/>
    <mergeCell ref="C60:F60"/>
    <mergeCell ref="C61:F61"/>
    <mergeCell ref="C62:F62"/>
    <mergeCell ref="C63:F63"/>
    <mergeCell ref="C64:F64"/>
    <mergeCell ref="B87:F87"/>
    <mergeCell ref="C80:F80"/>
    <mergeCell ref="C69:F69"/>
    <mergeCell ref="C70:F70"/>
    <mergeCell ref="C71:F71"/>
    <mergeCell ref="C72:F72"/>
    <mergeCell ref="C73:F73"/>
    <mergeCell ref="C74:F74"/>
    <mergeCell ref="C75:F75"/>
    <mergeCell ref="C76:F76"/>
    <mergeCell ref="C77:F77"/>
    <mergeCell ref="C78:F78"/>
    <mergeCell ref="C79:F79"/>
    <mergeCell ref="C81:F81"/>
    <mergeCell ref="C82:F82"/>
    <mergeCell ref="C83:F83"/>
    <mergeCell ref="C65:F65"/>
    <mergeCell ref="C66:F66"/>
    <mergeCell ref="C67:F67"/>
    <mergeCell ref="C56:F56"/>
    <mergeCell ref="C45:F45"/>
    <mergeCell ref="C46:F46"/>
    <mergeCell ref="C47:F47"/>
    <mergeCell ref="C48:F48"/>
    <mergeCell ref="C49:F49"/>
    <mergeCell ref="C50:F50"/>
    <mergeCell ref="C51:F51"/>
    <mergeCell ref="C52:F52"/>
    <mergeCell ref="C53:F53"/>
    <mergeCell ref="C54:F54"/>
    <mergeCell ref="C55:F55"/>
    <mergeCell ref="C44:F44"/>
    <mergeCell ref="C33:F33"/>
    <mergeCell ref="C34:F34"/>
    <mergeCell ref="C35:F35"/>
    <mergeCell ref="C36:F36"/>
    <mergeCell ref="C37:F37"/>
    <mergeCell ref="C38:F38"/>
    <mergeCell ref="C39:F39"/>
    <mergeCell ref="C40:F40"/>
    <mergeCell ref="C41:F41"/>
    <mergeCell ref="C42:F42"/>
    <mergeCell ref="C43:F43"/>
    <mergeCell ref="P15:P18"/>
    <mergeCell ref="C32:F32"/>
    <mergeCell ref="C21:F21"/>
    <mergeCell ref="C22:F22"/>
    <mergeCell ref="C23:F23"/>
    <mergeCell ref="C24:F24"/>
    <mergeCell ref="C25:F25"/>
    <mergeCell ref="C26:F26"/>
    <mergeCell ref="C27:F27"/>
    <mergeCell ref="C28:F28"/>
    <mergeCell ref="C29:F29"/>
    <mergeCell ref="C30:F30"/>
    <mergeCell ref="C31:F31"/>
    <mergeCell ref="C20:F20"/>
    <mergeCell ref="G16:G18"/>
    <mergeCell ref="C19:F19"/>
    <mergeCell ref="D2:F3"/>
    <mergeCell ref="D5:F6"/>
    <mergeCell ref="D9:F9"/>
    <mergeCell ref="D10:F10"/>
    <mergeCell ref="D11:F11"/>
    <mergeCell ref="D12:F12"/>
    <mergeCell ref="D13:F13"/>
    <mergeCell ref="C18:F18"/>
    <mergeCell ref="B16:F16"/>
    <mergeCell ref="B17:F17"/>
    <mergeCell ref="G74:N74"/>
    <mergeCell ref="G64:N64"/>
    <mergeCell ref="G55:N55"/>
    <mergeCell ref="G42:N42"/>
    <mergeCell ref="H18:N18"/>
    <mergeCell ref="G30:N30"/>
    <mergeCell ref="G19:N19"/>
  </mergeCells>
  <hyperlinks>
    <hyperlink ref="C19:F19" location="'Expense Types'!A2" display="1. Salaries and Stipends"/>
    <hyperlink ref="C30:F30" location="'Expense Types'!A27" display="2. Equipment"/>
    <hyperlink ref="C42:F42" location="'Expense Types'!A50" display="3. Materials"/>
    <hyperlink ref="C55:F55" location="'Expense Types'!A99" display="4. Travel"/>
    <hyperlink ref="C64:F64" location="'Expense Types'!A120" display="5. Dissemination"/>
    <hyperlink ref="C74:F74" location="'Expense Types'!A125" display="6. Other"/>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showGridLines="0" zoomScale="70" zoomScaleNormal="70" workbookViewId="0">
      <pane xSplit="6" ySplit="18" topLeftCell="G19" activePane="bottomRight" state="frozen"/>
      <selection pane="topRight" activeCell="E1" sqref="E1"/>
      <selection pane="bottomLeft" activeCell="A20" sqref="A20"/>
      <selection pane="bottomRight" activeCell="F4" sqref="F4"/>
    </sheetView>
  </sheetViews>
  <sheetFormatPr defaultColWidth="8.85546875" defaultRowHeight="15"/>
  <cols>
    <col min="1" max="1" width="4.28515625" style="121" customWidth="1"/>
    <col min="2" max="2" width="11" style="121" customWidth="1"/>
    <col min="3" max="3" width="36.140625" style="290" customWidth="1"/>
    <col min="4" max="5" width="20.5703125" style="290" customWidth="1"/>
    <col min="6" max="6" width="22.5703125" style="290" customWidth="1"/>
    <col min="7" max="9" width="20.42578125" style="290" customWidth="1"/>
    <col min="10" max="10" width="24.42578125" style="291" customWidth="1"/>
    <col min="11" max="12" width="15.7109375" style="292" customWidth="1"/>
    <col min="13" max="13" width="16.85546875" style="292" customWidth="1"/>
    <col min="14" max="15" width="15.7109375" style="292" customWidth="1"/>
    <col min="16" max="16" width="18.85546875" style="292" customWidth="1"/>
    <col min="17" max="17" width="1.5703125" style="292" customWidth="1"/>
    <col min="18" max="18" width="20.28515625" style="293" customWidth="1"/>
    <col min="19" max="19" width="4.28515625" style="292" customWidth="1"/>
    <col min="20" max="20" width="8.85546875" style="121"/>
    <col min="21" max="21" width="18.140625" style="121" customWidth="1"/>
    <col min="22" max="22" width="15" style="121" customWidth="1"/>
    <col min="23" max="23" width="15.85546875" style="121" customWidth="1"/>
    <col min="24" max="16384" width="8.85546875" style="121"/>
  </cols>
  <sheetData>
    <row r="1" spans="1:23" ht="23.25" customHeight="1">
      <c r="A1" s="204"/>
      <c r="B1" s="205"/>
      <c r="C1" s="206"/>
      <c r="D1" s="206"/>
      <c r="E1" s="206"/>
      <c r="F1" s="206"/>
      <c r="G1" s="207"/>
      <c r="H1" s="207"/>
      <c r="I1" s="207"/>
      <c r="J1" s="207"/>
      <c r="K1" s="208"/>
      <c r="L1" s="208"/>
      <c r="M1" s="208"/>
      <c r="N1" s="208"/>
      <c r="O1" s="208"/>
      <c r="P1" s="208"/>
      <c r="Q1" s="208"/>
      <c r="R1" s="209"/>
      <c r="S1" s="210"/>
    </row>
    <row r="2" spans="1:23" ht="14.45" customHeight="1">
      <c r="A2" s="211"/>
      <c r="B2" s="144"/>
      <c r="C2" s="212"/>
      <c r="D2" s="213"/>
      <c r="E2" s="213"/>
      <c r="F2" s="213"/>
      <c r="G2" s="214"/>
      <c r="H2" s="214"/>
      <c r="I2" s="214"/>
      <c r="J2" s="214"/>
      <c r="K2" s="215"/>
      <c r="L2" s="215"/>
      <c r="M2" s="215"/>
      <c r="N2" s="215"/>
      <c r="O2" s="215"/>
      <c r="P2" s="215"/>
      <c r="Q2" s="215"/>
      <c r="R2" s="216"/>
      <c r="S2" s="217"/>
    </row>
    <row r="3" spans="1:23" ht="14.45" customHeight="1">
      <c r="A3" s="211"/>
      <c r="B3" s="144"/>
      <c r="C3" s="212"/>
      <c r="D3" s="213"/>
      <c r="E3" s="213"/>
      <c r="F3" s="213"/>
      <c r="G3" s="214"/>
      <c r="H3" s="214"/>
      <c r="I3" s="214"/>
      <c r="J3" s="214"/>
      <c r="K3" s="215"/>
      <c r="L3" s="215"/>
      <c r="M3" s="215"/>
      <c r="N3" s="215"/>
      <c r="O3" s="215"/>
      <c r="P3" s="215"/>
      <c r="Q3" s="215"/>
      <c r="R3" s="216"/>
      <c r="S3" s="217"/>
    </row>
    <row r="4" spans="1:23" ht="18.75">
      <c r="A4" s="211"/>
      <c r="B4" s="144"/>
      <c r="C4" s="212"/>
      <c r="D4" s="212"/>
      <c r="E4" s="212"/>
      <c r="F4" s="212"/>
      <c r="G4" s="214"/>
      <c r="H4" s="214"/>
      <c r="I4" s="214"/>
      <c r="J4" s="214"/>
      <c r="K4" s="215"/>
      <c r="L4" s="215"/>
      <c r="M4" s="215"/>
      <c r="N4" s="215"/>
      <c r="O4" s="215"/>
      <c r="P4" s="215"/>
      <c r="Q4" s="215"/>
      <c r="R4" s="216"/>
      <c r="S4" s="217"/>
    </row>
    <row r="5" spans="1:23" ht="18.75">
      <c r="A5" s="211"/>
      <c r="B5" s="144"/>
      <c r="C5" s="212"/>
      <c r="D5" s="218"/>
      <c r="E5" s="218"/>
      <c r="F5" s="218"/>
      <c r="G5" s="214"/>
      <c r="H5" s="214"/>
      <c r="I5" s="214"/>
      <c r="J5" s="214"/>
      <c r="K5" s="215"/>
      <c r="L5" s="215"/>
      <c r="M5" s="215"/>
      <c r="N5" s="215"/>
      <c r="O5" s="215"/>
      <c r="P5" s="215"/>
      <c r="Q5" s="215"/>
      <c r="R5" s="216"/>
      <c r="S5" s="217"/>
      <c r="T5" s="2"/>
      <c r="U5" s="2"/>
    </row>
    <row r="6" spans="1:23" ht="27" customHeight="1">
      <c r="A6" s="211"/>
      <c r="B6" s="144"/>
      <c r="C6" s="212"/>
      <c r="D6" s="218"/>
      <c r="E6" s="218"/>
      <c r="F6" s="218"/>
      <c r="G6" s="214"/>
      <c r="H6" s="214"/>
      <c r="I6" s="214"/>
      <c r="J6" s="214"/>
      <c r="K6" s="215"/>
      <c r="L6" s="215"/>
      <c r="M6" s="215"/>
      <c r="N6" s="215"/>
      <c r="O6" s="215"/>
      <c r="P6" s="215"/>
      <c r="Q6" s="215"/>
      <c r="R6" s="216"/>
      <c r="S6" s="217"/>
      <c r="T6" s="2"/>
      <c r="U6" s="2"/>
    </row>
    <row r="7" spans="1:23" ht="18.75">
      <c r="A7" s="211"/>
      <c r="B7" s="144"/>
      <c r="C7" s="212"/>
      <c r="D7" s="212"/>
      <c r="E7" s="212"/>
      <c r="F7" s="212"/>
      <c r="G7" s="214"/>
      <c r="H7" s="214"/>
      <c r="I7" s="214"/>
      <c r="J7" s="214"/>
      <c r="K7" s="215"/>
      <c r="L7" s="215"/>
      <c r="M7" s="215"/>
      <c r="N7" s="215"/>
      <c r="O7" s="219"/>
      <c r="P7" s="219"/>
      <c r="Q7" s="219"/>
      <c r="R7" s="216"/>
      <c r="S7" s="220"/>
      <c r="T7" s="3"/>
      <c r="U7" s="3"/>
    </row>
    <row r="8" spans="1:23" ht="0.75" customHeight="1">
      <c r="A8" s="211"/>
      <c r="B8" s="144"/>
      <c r="C8" s="212"/>
      <c r="D8" s="212"/>
      <c r="E8" s="212"/>
      <c r="F8" s="212"/>
      <c r="G8" s="214"/>
      <c r="H8" s="214"/>
      <c r="I8" s="214"/>
      <c r="J8" s="214"/>
      <c r="K8" s="215"/>
      <c r="L8" s="215"/>
      <c r="M8" s="215"/>
      <c r="N8" s="215"/>
      <c r="O8" s="219"/>
      <c r="P8" s="219"/>
      <c r="Q8" s="219"/>
      <c r="R8" s="216"/>
      <c r="S8" s="220"/>
      <c r="T8" s="3"/>
      <c r="U8" s="3"/>
    </row>
    <row r="9" spans="1:23" ht="24.95" customHeight="1">
      <c r="A9" s="211"/>
      <c r="B9" s="368" t="s">
        <v>0</v>
      </c>
      <c r="C9" s="368"/>
      <c r="D9" s="388" t="str">
        <f>IF(ISBLANK('Planned Budget'!D8:F8),"",'Planned Budget'!D8:F8)</f>
        <v/>
      </c>
      <c r="E9" s="389"/>
      <c r="F9" s="389"/>
      <c r="G9" s="214"/>
      <c r="H9" s="214"/>
      <c r="I9" s="214"/>
      <c r="J9" s="214"/>
      <c r="K9" s="215"/>
      <c r="L9" s="215"/>
      <c r="M9" s="215"/>
      <c r="N9" s="215"/>
      <c r="O9" s="215"/>
      <c r="P9" s="215"/>
      <c r="Q9" s="215"/>
      <c r="R9" s="216"/>
      <c r="S9" s="217"/>
      <c r="T9" s="2"/>
      <c r="U9" s="2"/>
    </row>
    <row r="10" spans="1:23" ht="24.95" customHeight="1">
      <c r="A10" s="211"/>
      <c r="B10" s="368" t="s">
        <v>172</v>
      </c>
      <c r="C10" s="368"/>
      <c r="D10" s="388" t="str">
        <f>IF(ISBLANK('Planned Budget'!D9:F9),"",'Planned Budget'!D9:F9)</f>
        <v/>
      </c>
      <c r="E10" s="389"/>
      <c r="F10" s="389"/>
      <c r="G10" s="214"/>
      <c r="H10" s="214"/>
      <c r="I10" s="214"/>
      <c r="J10" s="214"/>
      <c r="K10" s="215"/>
      <c r="L10" s="215"/>
      <c r="M10" s="215"/>
      <c r="N10" s="215"/>
      <c r="O10" s="215"/>
      <c r="P10" s="215" t="s">
        <v>174</v>
      </c>
      <c r="Q10" s="215"/>
      <c r="R10" s="216"/>
      <c r="S10" s="217"/>
      <c r="V10" s="121" t="s">
        <v>215</v>
      </c>
    </row>
    <row r="11" spans="1:23" ht="24.95" customHeight="1">
      <c r="A11" s="211"/>
      <c r="B11" s="368" t="s">
        <v>219</v>
      </c>
      <c r="C11" s="368"/>
      <c r="D11" s="388" t="str">
        <f>IF(ISBLANK('Planned Budget'!D10:F10),"",'Planned Budget'!D10:F10)</f>
        <v/>
      </c>
      <c r="E11" s="389"/>
      <c r="F11" s="389"/>
      <c r="G11" s="214"/>
      <c r="H11" s="214"/>
      <c r="I11" s="214"/>
      <c r="J11" s="214"/>
      <c r="K11" s="215"/>
      <c r="L11" s="215"/>
      <c r="M11" s="215"/>
      <c r="N11" s="215"/>
      <c r="O11" s="215"/>
      <c r="P11" s="215"/>
      <c r="Q11" s="215"/>
      <c r="R11" s="216"/>
      <c r="S11" s="217"/>
    </row>
    <row r="12" spans="1:23" ht="24.95" customHeight="1">
      <c r="A12" s="211"/>
      <c r="B12" s="368" t="s">
        <v>173</v>
      </c>
      <c r="C12" s="368"/>
      <c r="D12" s="388" t="str">
        <f>IF(ISBLANK('Planned Budget'!D11:F11),"",'Planned Budget'!D11:F11)</f>
        <v/>
      </c>
      <c r="E12" s="389"/>
      <c r="F12" s="389"/>
      <c r="G12" s="214"/>
      <c r="H12" s="214"/>
      <c r="I12" s="214"/>
      <c r="J12" s="214"/>
      <c r="K12" s="215"/>
      <c r="L12" s="215"/>
      <c r="M12" s="215"/>
      <c r="N12" s="215"/>
      <c r="O12" s="215"/>
      <c r="P12" s="215"/>
      <c r="Q12" s="215"/>
      <c r="R12" s="216"/>
      <c r="S12" s="217"/>
    </row>
    <row r="13" spans="1:23" ht="24.95" customHeight="1">
      <c r="A13" s="211"/>
      <c r="B13" s="368" t="s">
        <v>190</v>
      </c>
      <c r="C13" s="368"/>
      <c r="D13" s="388" t="str">
        <f>IF(ISBLANK('Planned Budget'!D12:F12),"",'Planned Budget'!D12:F12)</f>
        <v/>
      </c>
      <c r="E13" s="389"/>
      <c r="F13" s="389"/>
      <c r="G13" s="214"/>
      <c r="H13" s="214"/>
      <c r="I13" s="214"/>
      <c r="J13" s="214"/>
      <c r="K13" s="215"/>
      <c r="L13" s="215"/>
      <c r="M13" s="215"/>
      <c r="N13" s="215"/>
      <c r="O13" s="215"/>
      <c r="P13" s="215"/>
      <c r="Q13" s="215"/>
      <c r="R13" s="216"/>
      <c r="S13" s="217"/>
    </row>
    <row r="14" spans="1:23" ht="22.5" customHeight="1">
      <c r="A14" s="211"/>
      <c r="B14" s="144"/>
      <c r="C14" s="312"/>
      <c r="D14" s="221"/>
      <c r="E14" s="221"/>
      <c r="F14" s="222"/>
      <c r="G14" s="223"/>
      <c r="H14" s="214"/>
      <c r="I14" s="214"/>
      <c r="J14" s="214"/>
      <c r="K14" s="215"/>
      <c r="L14" s="215"/>
      <c r="M14" s="215"/>
      <c r="N14" s="215"/>
      <c r="O14" s="215"/>
      <c r="P14" s="215"/>
      <c r="Q14" s="215"/>
      <c r="R14" s="216"/>
      <c r="S14" s="217"/>
    </row>
    <row r="15" spans="1:23" ht="60" customHeight="1">
      <c r="A15" s="211"/>
      <c r="B15" s="417" t="s">
        <v>205</v>
      </c>
      <c r="C15" s="417"/>
      <c r="D15" s="417"/>
      <c r="E15" s="417"/>
      <c r="F15" s="417"/>
      <c r="G15" s="412" t="s">
        <v>168</v>
      </c>
      <c r="H15" s="412" t="s">
        <v>167</v>
      </c>
      <c r="I15" s="418" t="s">
        <v>216</v>
      </c>
      <c r="J15" s="224"/>
      <c r="K15" s="414" t="s">
        <v>206</v>
      </c>
      <c r="L15" s="415"/>
      <c r="M15" s="415"/>
      <c r="N15" s="415"/>
      <c r="O15" s="415"/>
      <c r="P15" s="416"/>
      <c r="Q15" s="225"/>
      <c r="R15" s="404" t="s">
        <v>171</v>
      </c>
      <c r="S15" s="217"/>
      <c r="W15" s="226"/>
    </row>
    <row r="16" spans="1:23" ht="21.75" customHeight="1">
      <c r="A16" s="211"/>
      <c r="B16" s="417"/>
      <c r="C16" s="417"/>
      <c r="D16" s="417"/>
      <c r="E16" s="417"/>
      <c r="F16" s="417"/>
      <c r="G16" s="412"/>
      <c r="H16" s="412"/>
      <c r="I16" s="418"/>
      <c r="J16" s="214"/>
      <c r="K16" s="227" t="s">
        <v>207</v>
      </c>
      <c r="L16" s="227" t="s">
        <v>208</v>
      </c>
      <c r="M16" s="227" t="s">
        <v>209</v>
      </c>
      <c r="N16" s="227" t="s">
        <v>210</v>
      </c>
      <c r="O16" s="227" t="s">
        <v>211</v>
      </c>
      <c r="P16" s="227" t="s">
        <v>15</v>
      </c>
      <c r="Q16" s="228"/>
      <c r="R16" s="404"/>
      <c r="S16" s="217"/>
    </row>
    <row r="17" spans="1:23" ht="21.95" customHeight="1">
      <c r="A17" s="211"/>
      <c r="B17" s="417"/>
      <c r="C17" s="417"/>
      <c r="D17" s="417"/>
      <c r="E17" s="417"/>
      <c r="F17" s="417"/>
      <c r="G17" s="412"/>
      <c r="H17" s="412"/>
      <c r="I17" s="418"/>
      <c r="J17" s="214"/>
      <c r="K17" s="229"/>
      <c r="L17" s="229"/>
      <c r="M17" s="229"/>
      <c r="N17" s="229"/>
      <c r="O17" s="229"/>
      <c r="P17" s="230"/>
      <c r="Q17" s="228"/>
      <c r="R17" s="404"/>
      <c r="S17" s="217"/>
    </row>
    <row r="18" spans="1:23" ht="21.95" customHeight="1">
      <c r="A18" s="211"/>
      <c r="B18" s="311" t="s">
        <v>191</v>
      </c>
      <c r="C18" s="405" t="s">
        <v>3</v>
      </c>
      <c r="D18" s="405"/>
      <c r="E18" s="405"/>
      <c r="F18" s="406"/>
      <c r="G18" s="413"/>
      <c r="H18" s="413"/>
      <c r="I18" s="419"/>
      <c r="J18" s="214"/>
      <c r="K18" s="407"/>
      <c r="L18" s="407"/>
      <c r="M18" s="407"/>
      <c r="N18" s="407"/>
      <c r="O18" s="407"/>
      <c r="P18" s="407"/>
      <c r="Q18" s="231"/>
      <c r="R18" s="404"/>
      <c r="S18" s="217"/>
    </row>
    <row r="19" spans="1:23" ht="21.95" customHeight="1">
      <c r="A19" s="211"/>
      <c r="B19" s="81">
        <v>1</v>
      </c>
      <c r="C19" s="359" t="s">
        <v>136</v>
      </c>
      <c r="D19" s="359"/>
      <c r="E19" s="359"/>
      <c r="F19" s="359"/>
      <c r="G19" s="295"/>
      <c r="H19" s="314"/>
      <c r="I19" s="314"/>
      <c r="J19" s="232"/>
      <c r="K19" s="409"/>
      <c r="L19" s="410"/>
      <c r="M19" s="410"/>
      <c r="N19" s="410"/>
      <c r="O19" s="410"/>
      <c r="P19" s="411"/>
      <c r="Q19" s="233"/>
      <c r="R19" s="234"/>
      <c r="S19" s="217"/>
    </row>
    <row r="20" spans="1:23" ht="21.95" customHeight="1">
      <c r="A20" s="211"/>
      <c r="B20" s="82">
        <v>1.1000000000000001</v>
      </c>
      <c r="C20" s="361" t="s">
        <v>145</v>
      </c>
      <c r="D20" s="362"/>
      <c r="E20" s="362"/>
      <c r="F20" s="362"/>
      <c r="G20" s="236">
        <f>'Planned Budget'!O19</f>
        <v>0</v>
      </c>
      <c r="H20" s="236">
        <f>'Planned Indirect Costs'!P20</f>
        <v>0</v>
      </c>
      <c r="I20" s="236">
        <f>SUM(G20:H20)</f>
        <v>0</v>
      </c>
      <c r="J20" s="237"/>
      <c r="K20" s="238"/>
      <c r="L20" s="239"/>
      <c r="M20" s="239"/>
      <c r="N20" s="239"/>
      <c r="O20" s="239"/>
      <c r="P20" s="240">
        <f>SUM(K20:O20)</f>
        <v>0</v>
      </c>
      <c r="Q20" s="241"/>
      <c r="R20" s="242">
        <f>P20-I20</f>
        <v>0</v>
      </c>
      <c r="S20" s="217"/>
    </row>
    <row r="21" spans="1:23" ht="21.95" customHeight="1">
      <c r="A21" s="211"/>
      <c r="B21" s="82">
        <v>1.2</v>
      </c>
      <c r="C21" s="357" t="s">
        <v>146</v>
      </c>
      <c r="D21" s="358"/>
      <c r="E21" s="358"/>
      <c r="F21" s="358"/>
      <c r="G21" s="236">
        <f>'Planned Budget'!O20</f>
        <v>0</v>
      </c>
      <c r="H21" s="236">
        <f>'Planned Indirect Costs'!P21</f>
        <v>0</v>
      </c>
      <c r="I21" s="236">
        <f t="shared" ref="I21:I28" si="0">SUM(G21:H21)</f>
        <v>0</v>
      </c>
      <c r="J21" s="237"/>
      <c r="K21" s="243"/>
      <c r="L21" s="244"/>
      <c r="M21" s="244"/>
      <c r="N21" s="244"/>
      <c r="O21" s="244"/>
      <c r="P21" s="245">
        <f t="shared" ref="P21:P85" si="1">SUM(K21:O21)</f>
        <v>0</v>
      </c>
      <c r="Q21" s="246"/>
      <c r="R21" s="242">
        <f t="shared" ref="R21:R29" si="2">P21-I21</f>
        <v>0</v>
      </c>
      <c r="S21" s="217"/>
      <c r="V21" s="247"/>
      <c r="W21" s="247"/>
    </row>
    <row r="22" spans="1:23" ht="21.95" customHeight="1">
      <c r="A22" s="211"/>
      <c r="B22" s="82">
        <v>1.3</v>
      </c>
      <c r="C22" s="357" t="s">
        <v>175</v>
      </c>
      <c r="D22" s="358"/>
      <c r="E22" s="358"/>
      <c r="F22" s="358"/>
      <c r="G22" s="236">
        <f>'Planned Budget'!O21</f>
        <v>0</v>
      </c>
      <c r="H22" s="236">
        <f>'Planned Indirect Costs'!P22</f>
        <v>0</v>
      </c>
      <c r="I22" s="236">
        <f t="shared" si="0"/>
        <v>0</v>
      </c>
      <c r="J22" s="237"/>
      <c r="K22" s="243"/>
      <c r="L22" s="244"/>
      <c r="M22" s="244"/>
      <c r="N22" s="244"/>
      <c r="O22" s="244"/>
      <c r="P22" s="245">
        <f t="shared" si="1"/>
        <v>0</v>
      </c>
      <c r="Q22" s="246"/>
      <c r="R22" s="242">
        <f t="shared" si="2"/>
        <v>0</v>
      </c>
      <c r="S22" s="217"/>
      <c r="V22" s="247"/>
      <c r="W22" s="247"/>
    </row>
    <row r="23" spans="1:23" ht="21.95" customHeight="1">
      <c r="A23" s="211"/>
      <c r="B23" s="82">
        <v>1.4</v>
      </c>
      <c r="C23" s="357" t="s">
        <v>176</v>
      </c>
      <c r="D23" s="358"/>
      <c r="E23" s="358"/>
      <c r="F23" s="358"/>
      <c r="G23" s="236">
        <f>'Planned Budget'!O22</f>
        <v>0</v>
      </c>
      <c r="H23" s="236">
        <f>'Planned Indirect Costs'!P23</f>
        <v>0</v>
      </c>
      <c r="I23" s="236">
        <f t="shared" si="0"/>
        <v>0</v>
      </c>
      <c r="J23" s="237"/>
      <c r="K23" s="243"/>
      <c r="L23" s="244"/>
      <c r="M23" s="244"/>
      <c r="N23" s="244"/>
      <c r="O23" s="244"/>
      <c r="P23" s="245">
        <f t="shared" si="1"/>
        <v>0</v>
      </c>
      <c r="Q23" s="246"/>
      <c r="R23" s="242">
        <f t="shared" si="2"/>
        <v>0</v>
      </c>
      <c r="S23" s="217"/>
      <c r="V23" s="247"/>
      <c r="W23" s="247"/>
    </row>
    <row r="24" spans="1:23" ht="21.95" customHeight="1">
      <c r="A24" s="211"/>
      <c r="B24" s="82">
        <v>1.5</v>
      </c>
      <c r="C24" s="357" t="s">
        <v>177</v>
      </c>
      <c r="D24" s="358"/>
      <c r="E24" s="358"/>
      <c r="F24" s="358"/>
      <c r="G24" s="236">
        <f>'Planned Budget'!O23</f>
        <v>0</v>
      </c>
      <c r="H24" s="236">
        <f>'Planned Indirect Costs'!P24</f>
        <v>0</v>
      </c>
      <c r="I24" s="236">
        <f t="shared" si="0"/>
        <v>0</v>
      </c>
      <c r="J24" s="237"/>
      <c r="K24" s="243"/>
      <c r="L24" s="244"/>
      <c r="M24" s="244"/>
      <c r="N24" s="244"/>
      <c r="O24" s="244"/>
      <c r="P24" s="245">
        <f t="shared" si="1"/>
        <v>0</v>
      </c>
      <c r="Q24" s="246"/>
      <c r="R24" s="242">
        <f t="shared" si="2"/>
        <v>0</v>
      </c>
      <c r="S24" s="217"/>
      <c r="V24" s="247"/>
      <c r="W24" s="247"/>
    </row>
    <row r="25" spans="1:23" ht="21.95" customHeight="1">
      <c r="A25" s="211"/>
      <c r="B25" s="82">
        <v>1.6</v>
      </c>
      <c r="C25" s="357" t="s">
        <v>178</v>
      </c>
      <c r="D25" s="358"/>
      <c r="E25" s="358"/>
      <c r="F25" s="358"/>
      <c r="G25" s="236">
        <f>'Planned Budget'!O24</f>
        <v>0</v>
      </c>
      <c r="H25" s="236">
        <f>'Planned Indirect Costs'!P25</f>
        <v>0</v>
      </c>
      <c r="I25" s="236">
        <f t="shared" si="0"/>
        <v>0</v>
      </c>
      <c r="J25" s="237"/>
      <c r="K25" s="243"/>
      <c r="L25" s="244"/>
      <c r="M25" s="244"/>
      <c r="N25" s="244"/>
      <c r="O25" s="244"/>
      <c r="P25" s="245">
        <f t="shared" si="1"/>
        <v>0</v>
      </c>
      <c r="Q25" s="246"/>
      <c r="R25" s="242">
        <f t="shared" si="2"/>
        <v>0</v>
      </c>
      <c r="S25" s="217"/>
      <c r="V25" s="247"/>
      <c r="W25" s="247"/>
    </row>
    <row r="26" spans="1:23" ht="21.95" customHeight="1">
      <c r="A26" s="211"/>
      <c r="B26" s="82">
        <v>1.7</v>
      </c>
      <c r="C26" s="357" t="str">
        <f>IF(ISBLANK('Planned Budget'!C25:F25),"",'Planned Budget'!C25:F25)</f>
        <v xml:space="preserve">Additional Research Personnel #1 </v>
      </c>
      <c r="D26" s="358"/>
      <c r="E26" s="358"/>
      <c r="F26" s="358"/>
      <c r="G26" s="236">
        <f>'Planned Budget'!O25</f>
        <v>0</v>
      </c>
      <c r="H26" s="236">
        <f>'Planned Indirect Costs'!P26</f>
        <v>0</v>
      </c>
      <c r="I26" s="236">
        <f t="shared" si="0"/>
        <v>0</v>
      </c>
      <c r="J26" s="237"/>
      <c r="K26" s="243"/>
      <c r="L26" s="244"/>
      <c r="M26" s="244"/>
      <c r="N26" s="244"/>
      <c r="O26" s="244"/>
      <c r="P26" s="245">
        <f t="shared" si="1"/>
        <v>0</v>
      </c>
      <c r="Q26" s="246"/>
      <c r="R26" s="242">
        <f>P26-I26</f>
        <v>0</v>
      </c>
      <c r="S26" s="217"/>
      <c r="V26" s="247"/>
      <c r="W26" s="247"/>
    </row>
    <row r="27" spans="1:23" ht="21.95" customHeight="1">
      <c r="A27" s="211"/>
      <c r="B27" s="82">
        <v>1.8</v>
      </c>
      <c r="C27" s="357" t="str">
        <f>IF(ISBLANK('Planned Budget'!C26:F26),"",'Planned Budget'!C26:F26)</f>
        <v xml:space="preserve">Additional Research Personnel #2 </v>
      </c>
      <c r="D27" s="358"/>
      <c r="E27" s="358"/>
      <c r="F27" s="358"/>
      <c r="G27" s="236">
        <f>'Planned Budget'!O26</f>
        <v>0</v>
      </c>
      <c r="H27" s="236">
        <f>'Planned Indirect Costs'!P27</f>
        <v>0</v>
      </c>
      <c r="I27" s="236">
        <f t="shared" si="0"/>
        <v>0</v>
      </c>
      <c r="J27" s="237"/>
      <c r="K27" s="243"/>
      <c r="L27" s="244"/>
      <c r="M27" s="244"/>
      <c r="N27" s="244"/>
      <c r="O27" s="244"/>
      <c r="P27" s="245">
        <f t="shared" si="1"/>
        <v>0</v>
      </c>
      <c r="Q27" s="246"/>
      <c r="R27" s="242">
        <f t="shared" si="2"/>
        <v>0</v>
      </c>
      <c r="S27" s="217"/>
      <c r="V27" s="247"/>
      <c r="W27" s="247"/>
    </row>
    <row r="28" spans="1:23" ht="21.95" customHeight="1">
      <c r="A28" s="211"/>
      <c r="B28" s="82">
        <v>1.9</v>
      </c>
      <c r="C28" s="357" t="str">
        <f>IF(ISBLANK('Planned Budget'!C27:F27),"",'Planned Budget'!C27:F27)</f>
        <v xml:space="preserve">Additional Research Personnel #3 </v>
      </c>
      <c r="D28" s="358"/>
      <c r="E28" s="358"/>
      <c r="F28" s="358"/>
      <c r="G28" s="236">
        <f>'Planned Budget'!O27</f>
        <v>0</v>
      </c>
      <c r="H28" s="236">
        <f>'Planned Indirect Costs'!P28</f>
        <v>0</v>
      </c>
      <c r="I28" s="236">
        <f t="shared" si="0"/>
        <v>0</v>
      </c>
      <c r="J28" s="237"/>
      <c r="K28" s="243"/>
      <c r="L28" s="244"/>
      <c r="M28" s="244"/>
      <c r="N28" s="244"/>
      <c r="O28" s="244"/>
      <c r="P28" s="245">
        <f t="shared" si="1"/>
        <v>0</v>
      </c>
      <c r="Q28" s="246"/>
      <c r="R28" s="242">
        <f t="shared" si="2"/>
        <v>0</v>
      </c>
      <c r="S28" s="217"/>
    </row>
    <row r="29" spans="1:23" ht="21.95" customHeight="1">
      <c r="A29" s="211"/>
      <c r="B29" s="82"/>
      <c r="C29" s="353" t="s">
        <v>183</v>
      </c>
      <c r="D29" s="354"/>
      <c r="E29" s="354"/>
      <c r="F29" s="354"/>
      <c r="G29" s="248">
        <f>SUM(G20:G28)</f>
        <v>0</v>
      </c>
      <c r="H29" s="248">
        <f>SUM(H20:H28)</f>
        <v>0</v>
      </c>
      <c r="I29" s="248">
        <f>SUM(I20:I28)</f>
        <v>0</v>
      </c>
      <c r="J29" s="237"/>
      <c r="K29" s="249">
        <f t="shared" ref="K29:O29" si="3">SUM(K20:K28)</f>
        <v>0</v>
      </c>
      <c r="L29" s="250">
        <f t="shared" si="3"/>
        <v>0</v>
      </c>
      <c r="M29" s="250">
        <f t="shared" si="3"/>
        <v>0</v>
      </c>
      <c r="N29" s="250">
        <f t="shared" si="3"/>
        <v>0</v>
      </c>
      <c r="O29" s="250">
        <f t="shared" si="3"/>
        <v>0</v>
      </c>
      <c r="P29" s="251">
        <f>SUM(P20:P28)</f>
        <v>0</v>
      </c>
      <c r="Q29" s="241"/>
      <c r="R29" s="242">
        <f t="shared" si="2"/>
        <v>0</v>
      </c>
      <c r="S29" s="217"/>
    </row>
    <row r="30" spans="1:23" ht="21.95" customHeight="1">
      <c r="A30" s="211"/>
      <c r="B30" s="82">
        <v>2</v>
      </c>
      <c r="C30" s="329" t="s">
        <v>137</v>
      </c>
      <c r="D30" s="329"/>
      <c r="E30" s="329"/>
      <c r="F30" s="329"/>
      <c r="G30" s="252"/>
      <c r="H30" s="315"/>
      <c r="I30" s="315"/>
      <c r="J30" s="232"/>
      <c r="K30" s="408"/>
      <c r="L30" s="408"/>
      <c r="M30" s="408"/>
      <c r="N30" s="408"/>
      <c r="O30" s="408"/>
      <c r="P30" s="408"/>
      <c r="Q30" s="253"/>
      <c r="R30" s="254"/>
      <c r="S30" s="217"/>
    </row>
    <row r="31" spans="1:23" ht="21.95" customHeight="1">
      <c r="A31" s="211"/>
      <c r="B31" s="82">
        <v>2.1</v>
      </c>
      <c r="C31" s="331" t="s">
        <v>149</v>
      </c>
      <c r="D31" s="332"/>
      <c r="E31" s="332"/>
      <c r="F31" s="332"/>
      <c r="G31" s="236">
        <f>'Planned Budget'!O30</f>
        <v>0</v>
      </c>
      <c r="H31" s="236">
        <f>'Planned Indirect Costs'!P31</f>
        <v>0</v>
      </c>
      <c r="I31" s="236">
        <f>SUM(G31:H31)</f>
        <v>0</v>
      </c>
      <c r="J31" s="237"/>
      <c r="K31" s="238"/>
      <c r="L31" s="239"/>
      <c r="M31" s="239"/>
      <c r="N31" s="239"/>
      <c r="O31" s="239"/>
      <c r="P31" s="240">
        <f t="shared" si="1"/>
        <v>0</v>
      </c>
      <c r="Q31" s="241"/>
      <c r="R31" s="242">
        <f>P31-I31</f>
        <v>0</v>
      </c>
      <c r="S31" s="217"/>
    </row>
    <row r="32" spans="1:23" ht="21.95" customHeight="1">
      <c r="A32" s="211"/>
      <c r="B32" s="82">
        <v>2.2000000000000002</v>
      </c>
      <c r="C32" s="333" t="s">
        <v>143</v>
      </c>
      <c r="D32" s="334"/>
      <c r="E32" s="334"/>
      <c r="F32" s="334"/>
      <c r="G32" s="236">
        <f>'Planned Budget'!O31</f>
        <v>0</v>
      </c>
      <c r="H32" s="236">
        <f>'Planned Indirect Costs'!P32</f>
        <v>0</v>
      </c>
      <c r="I32" s="236">
        <f t="shared" ref="I32:I40" si="4">SUM(G32:H32)</f>
        <v>0</v>
      </c>
      <c r="J32" s="237"/>
      <c r="K32" s="243"/>
      <c r="L32" s="244"/>
      <c r="M32" s="244"/>
      <c r="N32" s="244"/>
      <c r="O32" s="244"/>
      <c r="P32" s="245">
        <f t="shared" si="1"/>
        <v>0</v>
      </c>
      <c r="Q32" s="246"/>
      <c r="R32" s="242">
        <f t="shared" ref="R32:R41" si="5">P32-I32</f>
        <v>0</v>
      </c>
      <c r="S32" s="217"/>
      <c r="V32" s="247"/>
    </row>
    <row r="33" spans="1:22" ht="21.95" customHeight="1">
      <c r="A33" s="211"/>
      <c r="B33" s="82">
        <v>2.2999999999999998</v>
      </c>
      <c r="C33" s="333" t="s">
        <v>144</v>
      </c>
      <c r="D33" s="334"/>
      <c r="E33" s="334"/>
      <c r="F33" s="334"/>
      <c r="G33" s="236">
        <f>'Planned Budget'!O32</f>
        <v>0</v>
      </c>
      <c r="H33" s="236">
        <f>'Planned Indirect Costs'!P33</f>
        <v>0</v>
      </c>
      <c r="I33" s="236">
        <f t="shared" si="4"/>
        <v>0</v>
      </c>
      <c r="J33" s="237"/>
      <c r="K33" s="243"/>
      <c r="L33" s="244"/>
      <c r="M33" s="244"/>
      <c r="N33" s="244"/>
      <c r="O33" s="244"/>
      <c r="P33" s="245">
        <f t="shared" si="1"/>
        <v>0</v>
      </c>
      <c r="Q33" s="246"/>
      <c r="R33" s="242">
        <f t="shared" si="5"/>
        <v>0</v>
      </c>
      <c r="S33" s="217"/>
    </row>
    <row r="34" spans="1:22" ht="21.95" customHeight="1">
      <c r="A34" s="211"/>
      <c r="B34" s="82">
        <v>2.4</v>
      </c>
      <c r="C34" s="333" t="s">
        <v>148</v>
      </c>
      <c r="D34" s="334"/>
      <c r="E34" s="334"/>
      <c r="F34" s="334"/>
      <c r="G34" s="236">
        <f>'Planned Budget'!O33</f>
        <v>0</v>
      </c>
      <c r="H34" s="236">
        <f>'Planned Indirect Costs'!P34</f>
        <v>0</v>
      </c>
      <c r="I34" s="236">
        <f t="shared" si="4"/>
        <v>0</v>
      </c>
      <c r="J34" s="237"/>
      <c r="K34" s="243"/>
      <c r="L34" s="244"/>
      <c r="M34" s="244"/>
      <c r="N34" s="244"/>
      <c r="O34" s="244"/>
      <c r="P34" s="245">
        <f t="shared" si="1"/>
        <v>0</v>
      </c>
      <c r="Q34" s="246"/>
      <c r="R34" s="242">
        <f t="shared" si="5"/>
        <v>0</v>
      </c>
      <c r="S34" s="217"/>
      <c r="V34" s="247"/>
    </row>
    <row r="35" spans="1:22" ht="21.95" customHeight="1">
      <c r="A35" s="211"/>
      <c r="B35" s="82">
        <v>2.5</v>
      </c>
      <c r="C35" s="333" t="s">
        <v>125</v>
      </c>
      <c r="D35" s="334"/>
      <c r="E35" s="334"/>
      <c r="F35" s="334"/>
      <c r="G35" s="236">
        <f>'Planned Budget'!O34</f>
        <v>0</v>
      </c>
      <c r="H35" s="236">
        <f>'Planned Indirect Costs'!P35</f>
        <v>0</v>
      </c>
      <c r="I35" s="236">
        <f t="shared" si="4"/>
        <v>0</v>
      </c>
      <c r="J35" s="237"/>
      <c r="K35" s="243"/>
      <c r="L35" s="244"/>
      <c r="M35" s="244"/>
      <c r="N35" s="244"/>
      <c r="O35" s="244"/>
      <c r="P35" s="245">
        <f t="shared" si="1"/>
        <v>0</v>
      </c>
      <c r="Q35" s="246"/>
      <c r="R35" s="242">
        <f t="shared" si="5"/>
        <v>0</v>
      </c>
      <c r="S35" s="217"/>
    </row>
    <row r="36" spans="1:22" ht="21.95" customHeight="1">
      <c r="A36" s="211"/>
      <c r="B36" s="82">
        <v>2.6</v>
      </c>
      <c r="C36" s="333" t="s">
        <v>122</v>
      </c>
      <c r="D36" s="334"/>
      <c r="E36" s="334"/>
      <c r="F36" s="334"/>
      <c r="G36" s="236">
        <f>'Planned Budget'!O35</f>
        <v>0</v>
      </c>
      <c r="H36" s="236">
        <f>'Planned Indirect Costs'!P36</f>
        <v>0</v>
      </c>
      <c r="I36" s="236">
        <f t="shared" si="4"/>
        <v>0</v>
      </c>
      <c r="J36" s="237"/>
      <c r="K36" s="243"/>
      <c r="L36" s="244"/>
      <c r="M36" s="244"/>
      <c r="N36" s="244"/>
      <c r="O36" s="244"/>
      <c r="P36" s="245">
        <f t="shared" si="1"/>
        <v>0</v>
      </c>
      <c r="Q36" s="246"/>
      <c r="R36" s="242">
        <f t="shared" si="5"/>
        <v>0</v>
      </c>
      <c r="S36" s="217"/>
    </row>
    <row r="37" spans="1:22" ht="21.95" customHeight="1">
      <c r="A37" s="211"/>
      <c r="B37" s="82">
        <v>2.7</v>
      </c>
      <c r="C37" s="333" t="s">
        <v>126</v>
      </c>
      <c r="D37" s="334"/>
      <c r="E37" s="334"/>
      <c r="F37" s="334"/>
      <c r="G37" s="236">
        <f>'Planned Budget'!O36</f>
        <v>0</v>
      </c>
      <c r="H37" s="236">
        <f>'Planned Indirect Costs'!P37</f>
        <v>0</v>
      </c>
      <c r="I37" s="236">
        <f t="shared" si="4"/>
        <v>0</v>
      </c>
      <c r="J37" s="237"/>
      <c r="K37" s="243"/>
      <c r="L37" s="244"/>
      <c r="M37" s="244"/>
      <c r="N37" s="244"/>
      <c r="O37" s="244"/>
      <c r="P37" s="245">
        <f t="shared" si="1"/>
        <v>0</v>
      </c>
      <c r="Q37" s="246"/>
      <c r="R37" s="242">
        <f>P37-I37</f>
        <v>0</v>
      </c>
      <c r="S37" s="217"/>
    </row>
    <row r="38" spans="1:22" ht="21.95" customHeight="1">
      <c r="A38" s="211"/>
      <c r="B38" s="82"/>
      <c r="C38" s="357" t="str">
        <f>IF(ISBLANK('Planned Budget'!C37:F37),"",'Planned Budget'!C37:F37)</f>
        <v/>
      </c>
      <c r="D38" s="358"/>
      <c r="E38" s="358"/>
      <c r="F38" s="358"/>
      <c r="G38" s="236">
        <f>'Planned Budget'!O37</f>
        <v>0</v>
      </c>
      <c r="H38" s="236">
        <f>'Planned Indirect Costs'!P38</f>
        <v>0</v>
      </c>
      <c r="I38" s="236">
        <f t="shared" si="4"/>
        <v>0</v>
      </c>
      <c r="J38" s="237"/>
      <c r="K38" s="243"/>
      <c r="L38" s="244"/>
      <c r="M38" s="244"/>
      <c r="N38" s="244"/>
      <c r="O38" s="244"/>
      <c r="P38" s="245">
        <f t="shared" si="1"/>
        <v>0</v>
      </c>
      <c r="Q38" s="246"/>
      <c r="R38" s="242">
        <f t="shared" si="5"/>
        <v>0</v>
      </c>
      <c r="S38" s="217"/>
    </row>
    <row r="39" spans="1:22" ht="21.95" customHeight="1">
      <c r="A39" s="211"/>
      <c r="B39" s="82"/>
      <c r="C39" s="357" t="str">
        <f>IF(ISBLANK('Planned Budget'!C38:F38),"",'Planned Budget'!C38:F38)</f>
        <v/>
      </c>
      <c r="D39" s="358"/>
      <c r="E39" s="358"/>
      <c r="F39" s="358"/>
      <c r="G39" s="236">
        <f>'Planned Budget'!O38</f>
        <v>0</v>
      </c>
      <c r="H39" s="236">
        <f>'Planned Indirect Costs'!P39</f>
        <v>0</v>
      </c>
      <c r="I39" s="236">
        <f t="shared" si="4"/>
        <v>0</v>
      </c>
      <c r="J39" s="237"/>
      <c r="K39" s="243"/>
      <c r="L39" s="244"/>
      <c r="M39" s="244"/>
      <c r="N39" s="244"/>
      <c r="O39" s="244"/>
      <c r="P39" s="245">
        <f t="shared" si="1"/>
        <v>0</v>
      </c>
      <c r="Q39" s="246"/>
      <c r="R39" s="242">
        <f t="shared" si="5"/>
        <v>0</v>
      </c>
      <c r="S39" s="217"/>
    </row>
    <row r="40" spans="1:22" ht="21.95" customHeight="1">
      <c r="A40" s="211"/>
      <c r="B40" s="82"/>
      <c r="C40" s="357" t="str">
        <f>IF(ISBLANK('Planned Budget'!C39:F39),"",'Planned Budget'!C39:F39)</f>
        <v/>
      </c>
      <c r="D40" s="358"/>
      <c r="E40" s="358"/>
      <c r="F40" s="358"/>
      <c r="G40" s="236">
        <f>'Planned Budget'!O39</f>
        <v>0</v>
      </c>
      <c r="H40" s="236">
        <f>'Planned Indirect Costs'!P40</f>
        <v>0</v>
      </c>
      <c r="I40" s="236">
        <f t="shared" si="4"/>
        <v>0</v>
      </c>
      <c r="J40" s="237"/>
      <c r="K40" s="243"/>
      <c r="L40" s="244"/>
      <c r="M40" s="244"/>
      <c r="N40" s="244"/>
      <c r="O40" s="244"/>
      <c r="P40" s="245">
        <f t="shared" si="1"/>
        <v>0</v>
      </c>
      <c r="Q40" s="246"/>
      <c r="R40" s="242">
        <f t="shared" si="5"/>
        <v>0</v>
      </c>
      <c r="S40" s="217"/>
    </row>
    <row r="41" spans="1:22" ht="21.95" customHeight="1">
      <c r="A41" s="211"/>
      <c r="B41" s="82"/>
      <c r="C41" s="353" t="s">
        <v>184</v>
      </c>
      <c r="D41" s="354"/>
      <c r="E41" s="354"/>
      <c r="F41" s="354"/>
      <c r="G41" s="248">
        <f>SUM(G31:G40)</f>
        <v>0</v>
      </c>
      <c r="H41" s="248">
        <f>SUM(H31:H40)</f>
        <v>0</v>
      </c>
      <c r="I41" s="248">
        <f>SUM(I31:I40)</f>
        <v>0</v>
      </c>
      <c r="J41" s="237"/>
      <c r="K41" s="249">
        <f>SUM(K31:K40)</f>
        <v>0</v>
      </c>
      <c r="L41" s="249">
        <f t="shared" ref="L41:O41" si="6">SUM(L31:L40)</f>
        <v>0</v>
      </c>
      <c r="M41" s="249">
        <f t="shared" si="6"/>
        <v>0</v>
      </c>
      <c r="N41" s="249">
        <f t="shared" si="6"/>
        <v>0</v>
      </c>
      <c r="O41" s="249">
        <f t="shared" si="6"/>
        <v>0</v>
      </c>
      <c r="P41" s="251">
        <f t="shared" si="1"/>
        <v>0</v>
      </c>
      <c r="Q41" s="246"/>
      <c r="R41" s="242">
        <f t="shared" si="5"/>
        <v>0</v>
      </c>
      <c r="S41" s="217"/>
    </row>
    <row r="42" spans="1:22" ht="21.95" customHeight="1">
      <c r="A42" s="211"/>
      <c r="B42" s="235">
        <v>3</v>
      </c>
      <c r="C42" s="329" t="s">
        <v>138</v>
      </c>
      <c r="D42" s="329"/>
      <c r="E42" s="329"/>
      <c r="F42" s="329"/>
      <c r="G42" s="252"/>
      <c r="H42" s="315"/>
      <c r="I42" s="315"/>
      <c r="J42" s="232"/>
      <c r="K42" s="408"/>
      <c r="L42" s="408"/>
      <c r="M42" s="408"/>
      <c r="N42" s="408"/>
      <c r="O42" s="408"/>
      <c r="P42" s="420"/>
      <c r="Q42" s="233"/>
      <c r="R42" s="256"/>
      <c r="S42" s="217"/>
    </row>
    <row r="43" spans="1:22" ht="21.95" customHeight="1">
      <c r="A43" s="211"/>
      <c r="B43" s="235">
        <v>3.1</v>
      </c>
      <c r="C43" s="331" t="s">
        <v>5</v>
      </c>
      <c r="D43" s="332"/>
      <c r="E43" s="332"/>
      <c r="F43" s="332"/>
      <c r="G43" s="236">
        <f>'Planned Budget'!O42</f>
        <v>0</v>
      </c>
      <c r="H43" s="236">
        <f>'Planned Indirect Costs'!P43</f>
        <v>0</v>
      </c>
      <c r="I43" s="236">
        <f>SUM(G43:H43)</f>
        <v>0</v>
      </c>
      <c r="J43" s="232"/>
      <c r="K43" s="239"/>
      <c r="L43" s="239"/>
      <c r="M43" s="239"/>
      <c r="N43" s="239"/>
      <c r="O43" s="239"/>
      <c r="P43" s="245">
        <f t="shared" si="1"/>
        <v>0</v>
      </c>
      <c r="Q43" s="246"/>
      <c r="R43" s="257">
        <f>P43-I43</f>
        <v>0</v>
      </c>
      <c r="S43" s="217"/>
    </row>
    <row r="44" spans="1:22" ht="21.95" customHeight="1">
      <c r="A44" s="211"/>
      <c r="B44" s="235">
        <v>3.2</v>
      </c>
      <c r="C44" s="333" t="s">
        <v>150</v>
      </c>
      <c r="D44" s="334"/>
      <c r="E44" s="334"/>
      <c r="F44" s="334"/>
      <c r="G44" s="236">
        <f>'Planned Budget'!O43</f>
        <v>0</v>
      </c>
      <c r="H44" s="236">
        <f>'Planned Indirect Costs'!P44</f>
        <v>0</v>
      </c>
      <c r="I44" s="236">
        <f t="shared" ref="I44:I53" si="7">SUM(G44:H44)</f>
        <v>0</v>
      </c>
      <c r="J44" s="232"/>
      <c r="K44" s="244"/>
      <c r="L44" s="244"/>
      <c r="M44" s="244"/>
      <c r="N44" s="244"/>
      <c r="O44" s="244"/>
      <c r="P44" s="245">
        <f t="shared" si="1"/>
        <v>0</v>
      </c>
      <c r="Q44" s="246"/>
      <c r="R44" s="257">
        <f t="shared" ref="R44:R53" si="8">P44-I44</f>
        <v>0</v>
      </c>
      <c r="S44" s="217"/>
    </row>
    <row r="45" spans="1:22" ht="21.95" customHeight="1">
      <c r="A45" s="211"/>
      <c r="B45" s="235">
        <v>3.3</v>
      </c>
      <c r="C45" s="333" t="s">
        <v>40</v>
      </c>
      <c r="D45" s="334"/>
      <c r="E45" s="334"/>
      <c r="F45" s="334"/>
      <c r="G45" s="236">
        <f>'Planned Budget'!O44</f>
        <v>0</v>
      </c>
      <c r="H45" s="236">
        <f>'Planned Indirect Costs'!P45</f>
        <v>0</v>
      </c>
      <c r="I45" s="236">
        <f t="shared" si="7"/>
        <v>0</v>
      </c>
      <c r="J45" s="232"/>
      <c r="K45" s="244"/>
      <c r="L45" s="244"/>
      <c r="M45" s="244"/>
      <c r="N45" s="244"/>
      <c r="O45" s="244"/>
      <c r="P45" s="245">
        <f t="shared" si="1"/>
        <v>0</v>
      </c>
      <c r="Q45" s="246"/>
      <c r="R45" s="257">
        <f t="shared" si="8"/>
        <v>0</v>
      </c>
      <c r="S45" s="217"/>
    </row>
    <row r="46" spans="1:22" ht="21.95" customHeight="1">
      <c r="A46" s="211"/>
      <c r="B46" s="235">
        <v>3.4</v>
      </c>
      <c r="C46" s="333" t="s">
        <v>147</v>
      </c>
      <c r="D46" s="334"/>
      <c r="E46" s="334"/>
      <c r="F46" s="334"/>
      <c r="G46" s="236">
        <f>'Planned Budget'!O45</f>
        <v>0</v>
      </c>
      <c r="H46" s="236">
        <f>'Planned Indirect Costs'!P46</f>
        <v>0</v>
      </c>
      <c r="I46" s="236">
        <f t="shared" si="7"/>
        <v>0</v>
      </c>
      <c r="J46" s="232"/>
      <c r="K46" s="244"/>
      <c r="L46" s="244"/>
      <c r="M46" s="244"/>
      <c r="N46" s="244"/>
      <c r="O46" s="244"/>
      <c r="P46" s="245">
        <f t="shared" si="1"/>
        <v>0</v>
      </c>
      <c r="Q46" s="246"/>
      <c r="R46" s="257">
        <f t="shared" si="8"/>
        <v>0</v>
      </c>
      <c r="S46" s="217"/>
    </row>
    <row r="47" spans="1:22" ht="21.95" customHeight="1">
      <c r="A47" s="211"/>
      <c r="B47" s="235">
        <v>3.5</v>
      </c>
      <c r="C47" s="333" t="s">
        <v>78</v>
      </c>
      <c r="D47" s="334"/>
      <c r="E47" s="334"/>
      <c r="F47" s="334"/>
      <c r="G47" s="236">
        <f>'Planned Budget'!O46</f>
        <v>0</v>
      </c>
      <c r="H47" s="236">
        <f>'Planned Indirect Costs'!P47</f>
        <v>0</v>
      </c>
      <c r="I47" s="236">
        <f t="shared" si="7"/>
        <v>0</v>
      </c>
      <c r="J47" s="232"/>
      <c r="K47" s="244"/>
      <c r="L47" s="244"/>
      <c r="M47" s="244"/>
      <c r="N47" s="244"/>
      <c r="O47" s="244"/>
      <c r="P47" s="245">
        <f t="shared" si="1"/>
        <v>0</v>
      </c>
      <c r="Q47" s="246"/>
      <c r="R47" s="257">
        <f t="shared" si="8"/>
        <v>0</v>
      </c>
      <c r="S47" s="217"/>
    </row>
    <row r="48" spans="1:22" ht="21.95" customHeight="1">
      <c r="A48" s="211"/>
      <c r="B48" s="235">
        <v>3.6</v>
      </c>
      <c r="C48" s="333" t="s">
        <v>151</v>
      </c>
      <c r="D48" s="334"/>
      <c r="E48" s="334"/>
      <c r="F48" s="334"/>
      <c r="G48" s="236">
        <f>'Planned Budget'!O47</f>
        <v>0</v>
      </c>
      <c r="H48" s="236">
        <f>'Planned Indirect Costs'!P48</f>
        <v>0</v>
      </c>
      <c r="I48" s="236">
        <f t="shared" si="7"/>
        <v>0</v>
      </c>
      <c r="J48" s="232"/>
      <c r="K48" s="244"/>
      <c r="L48" s="244"/>
      <c r="M48" s="244"/>
      <c r="N48" s="244"/>
      <c r="O48" s="244"/>
      <c r="P48" s="245">
        <f t="shared" si="1"/>
        <v>0</v>
      </c>
      <c r="Q48" s="246"/>
      <c r="R48" s="257">
        <f t="shared" si="8"/>
        <v>0</v>
      </c>
      <c r="S48" s="217"/>
    </row>
    <row r="49" spans="1:19" ht="21.95" customHeight="1">
      <c r="A49" s="211"/>
      <c r="B49" s="235">
        <v>3.7</v>
      </c>
      <c r="C49" s="333" t="s">
        <v>152</v>
      </c>
      <c r="D49" s="334"/>
      <c r="E49" s="334"/>
      <c r="F49" s="334"/>
      <c r="G49" s="236">
        <f>'Planned Budget'!O48</f>
        <v>0</v>
      </c>
      <c r="H49" s="236">
        <f>'Planned Indirect Costs'!P49</f>
        <v>0</v>
      </c>
      <c r="I49" s="236">
        <f t="shared" si="7"/>
        <v>0</v>
      </c>
      <c r="J49" s="232"/>
      <c r="K49" s="244"/>
      <c r="L49" s="244"/>
      <c r="M49" s="244"/>
      <c r="N49" s="244"/>
      <c r="O49" s="244"/>
      <c r="P49" s="245">
        <f t="shared" si="1"/>
        <v>0</v>
      </c>
      <c r="Q49" s="246"/>
      <c r="R49" s="257">
        <f t="shared" si="8"/>
        <v>0</v>
      </c>
      <c r="S49" s="217"/>
    </row>
    <row r="50" spans="1:19" ht="21.95" customHeight="1">
      <c r="A50" s="211"/>
      <c r="B50" s="235">
        <v>3.8</v>
      </c>
      <c r="C50" s="333" t="s">
        <v>153</v>
      </c>
      <c r="D50" s="334"/>
      <c r="E50" s="334"/>
      <c r="F50" s="334"/>
      <c r="G50" s="236">
        <f>'Planned Budget'!O49</f>
        <v>0</v>
      </c>
      <c r="H50" s="236">
        <f>'Planned Indirect Costs'!P50</f>
        <v>0</v>
      </c>
      <c r="I50" s="236">
        <f t="shared" si="7"/>
        <v>0</v>
      </c>
      <c r="J50" s="232"/>
      <c r="K50" s="244"/>
      <c r="L50" s="244"/>
      <c r="M50" s="244"/>
      <c r="N50" s="244"/>
      <c r="O50" s="244"/>
      <c r="P50" s="245">
        <f t="shared" si="1"/>
        <v>0</v>
      </c>
      <c r="Q50" s="246"/>
      <c r="R50" s="257">
        <f t="shared" si="8"/>
        <v>0</v>
      </c>
      <c r="S50" s="217"/>
    </row>
    <row r="51" spans="1:19" ht="21.95" customHeight="1">
      <c r="A51" s="211"/>
      <c r="B51" s="235"/>
      <c r="C51" s="357" t="str">
        <f>IF(ISBLANK('Planned Budget'!C50:F50),"",'Planned Budget'!C50:F50)</f>
        <v/>
      </c>
      <c r="D51" s="358"/>
      <c r="E51" s="358"/>
      <c r="F51" s="358"/>
      <c r="G51" s="236">
        <f>'Planned Budget'!O50</f>
        <v>0</v>
      </c>
      <c r="H51" s="236">
        <f>'Planned Indirect Costs'!P51</f>
        <v>0</v>
      </c>
      <c r="I51" s="236">
        <f t="shared" si="7"/>
        <v>0</v>
      </c>
      <c r="J51" s="232"/>
      <c r="K51" s="244"/>
      <c r="L51" s="244"/>
      <c r="M51" s="244"/>
      <c r="N51" s="244"/>
      <c r="O51" s="244"/>
      <c r="P51" s="245">
        <f t="shared" si="1"/>
        <v>0</v>
      </c>
      <c r="Q51" s="246"/>
      <c r="R51" s="257">
        <f t="shared" si="8"/>
        <v>0</v>
      </c>
      <c r="S51" s="217"/>
    </row>
    <row r="52" spans="1:19" ht="21.95" customHeight="1">
      <c r="A52" s="211"/>
      <c r="B52" s="235"/>
      <c r="C52" s="357" t="str">
        <f>IF(ISBLANK('Planned Budget'!C51:F51),"",'Planned Budget'!C51:F51)</f>
        <v/>
      </c>
      <c r="D52" s="358"/>
      <c r="E52" s="358"/>
      <c r="F52" s="358"/>
      <c r="G52" s="236">
        <f>'Planned Budget'!O51</f>
        <v>0</v>
      </c>
      <c r="H52" s="236">
        <f>'Planned Indirect Costs'!P52</f>
        <v>0</v>
      </c>
      <c r="I52" s="236">
        <f t="shared" si="7"/>
        <v>0</v>
      </c>
      <c r="J52" s="232"/>
      <c r="K52" s="244"/>
      <c r="L52" s="244"/>
      <c r="M52" s="244"/>
      <c r="N52" s="244"/>
      <c r="O52" s="244"/>
      <c r="P52" s="245">
        <f t="shared" si="1"/>
        <v>0</v>
      </c>
      <c r="Q52" s="246"/>
      <c r="R52" s="257">
        <f t="shared" si="8"/>
        <v>0</v>
      </c>
      <c r="S52" s="217"/>
    </row>
    <row r="53" spans="1:19" ht="21.95" customHeight="1">
      <c r="A53" s="211"/>
      <c r="B53" s="235"/>
      <c r="C53" s="357" t="str">
        <f>IF(ISBLANK('Planned Budget'!C52:F52),"",'Planned Budget'!C52:F52)</f>
        <v/>
      </c>
      <c r="D53" s="358"/>
      <c r="E53" s="358"/>
      <c r="F53" s="358"/>
      <c r="G53" s="236">
        <f>'Planned Budget'!O52</f>
        <v>0</v>
      </c>
      <c r="H53" s="236">
        <f>'Planned Indirect Costs'!P53</f>
        <v>0</v>
      </c>
      <c r="I53" s="236">
        <f t="shared" si="7"/>
        <v>0</v>
      </c>
      <c r="J53" s="232"/>
      <c r="K53" s="244"/>
      <c r="L53" s="244"/>
      <c r="M53" s="244"/>
      <c r="N53" s="244"/>
      <c r="O53" s="244"/>
      <c r="P53" s="245">
        <f t="shared" si="1"/>
        <v>0</v>
      </c>
      <c r="Q53" s="246"/>
      <c r="R53" s="257">
        <f t="shared" si="8"/>
        <v>0</v>
      </c>
      <c r="S53" s="217"/>
    </row>
    <row r="54" spans="1:19" ht="21.95" customHeight="1">
      <c r="A54" s="211"/>
      <c r="B54" s="235"/>
      <c r="C54" s="353" t="s">
        <v>185</v>
      </c>
      <c r="D54" s="354"/>
      <c r="E54" s="354"/>
      <c r="F54" s="354"/>
      <c r="G54" s="248">
        <f>SUM(G43:G53)</f>
        <v>0</v>
      </c>
      <c r="H54" s="248">
        <f>SUM(H43:H53)</f>
        <v>0</v>
      </c>
      <c r="I54" s="248">
        <f>SUM(I43:I53)</f>
        <v>0</v>
      </c>
      <c r="J54" s="232"/>
      <c r="K54" s="250">
        <f>SUM(K43:K53)</f>
        <v>0</v>
      </c>
      <c r="L54" s="250">
        <f t="shared" ref="L54:O54" si="9">SUM(L43:L53)</f>
        <v>0</v>
      </c>
      <c r="M54" s="250">
        <f t="shared" si="9"/>
        <v>0</v>
      </c>
      <c r="N54" s="250">
        <f t="shared" si="9"/>
        <v>0</v>
      </c>
      <c r="O54" s="250">
        <f t="shared" si="9"/>
        <v>0</v>
      </c>
      <c r="P54" s="245">
        <f t="shared" si="1"/>
        <v>0</v>
      </c>
      <c r="Q54" s="246"/>
      <c r="R54" s="257">
        <f>P54-I54</f>
        <v>0</v>
      </c>
      <c r="S54" s="217"/>
    </row>
    <row r="55" spans="1:19" ht="21.95" customHeight="1">
      <c r="A55" s="211"/>
      <c r="B55" s="82">
        <v>4</v>
      </c>
      <c r="C55" s="329" t="s">
        <v>139</v>
      </c>
      <c r="D55" s="329"/>
      <c r="E55" s="329"/>
      <c r="F55" s="329"/>
      <c r="G55" s="258"/>
      <c r="H55" s="316"/>
      <c r="I55" s="316"/>
      <c r="J55" s="232"/>
      <c r="K55" s="408"/>
      <c r="L55" s="408"/>
      <c r="M55" s="408"/>
      <c r="N55" s="408"/>
      <c r="O55" s="408"/>
      <c r="P55" s="422"/>
      <c r="Q55" s="233"/>
      <c r="R55" s="256"/>
      <c r="S55" s="217"/>
    </row>
    <row r="56" spans="1:19" ht="21.95" customHeight="1">
      <c r="A56" s="211"/>
      <c r="B56" s="82">
        <v>4.0999999999999996</v>
      </c>
      <c r="C56" s="331" t="s">
        <v>154</v>
      </c>
      <c r="D56" s="332"/>
      <c r="E56" s="332"/>
      <c r="F56" s="332"/>
      <c r="G56" s="236">
        <f>'Planned Budget'!O55</f>
        <v>0</v>
      </c>
      <c r="H56" s="236">
        <f>'Planned Indirect Costs'!P56</f>
        <v>0</v>
      </c>
      <c r="I56" s="236">
        <f>SUM(G56:H56)</f>
        <v>0</v>
      </c>
      <c r="J56" s="232"/>
      <c r="K56" s="239"/>
      <c r="L56" s="239"/>
      <c r="M56" s="239"/>
      <c r="N56" s="239"/>
      <c r="O56" s="239"/>
      <c r="P56" s="245">
        <f>SUM(K56:O56)</f>
        <v>0</v>
      </c>
      <c r="Q56" s="241"/>
      <c r="R56" s="257">
        <f>P56-I56</f>
        <v>0</v>
      </c>
      <c r="S56" s="217"/>
    </row>
    <row r="57" spans="1:19" ht="21.95" customHeight="1">
      <c r="A57" s="211"/>
      <c r="B57" s="82">
        <v>4.2</v>
      </c>
      <c r="C57" s="333" t="s">
        <v>155</v>
      </c>
      <c r="D57" s="334"/>
      <c r="E57" s="334"/>
      <c r="F57" s="334"/>
      <c r="G57" s="236">
        <f>'Planned Budget'!O56</f>
        <v>0</v>
      </c>
      <c r="H57" s="236">
        <f>'Planned Indirect Costs'!P57</f>
        <v>0</v>
      </c>
      <c r="I57" s="236">
        <f t="shared" ref="I57:I62" si="10">SUM(G57:H57)</f>
        <v>0</v>
      </c>
      <c r="J57" s="232"/>
      <c r="K57" s="239"/>
      <c r="L57" s="239"/>
      <c r="M57" s="239"/>
      <c r="N57" s="239"/>
      <c r="O57" s="239"/>
      <c r="P57" s="245">
        <f t="shared" ref="P57:P63" si="11">SUM(K57:O57)</f>
        <v>0</v>
      </c>
      <c r="Q57" s="246"/>
      <c r="R57" s="257">
        <f t="shared" ref="R57:R63" si="12">P57-I57</f>
        <v>0</v>
      </c>
      <c r="S57" s="217"/>
    </row>
    <row r="58" spans="1:19" ht="21.95" customHeight="1">
      <c r="A58" s="211"/>
      <c r="B58" s="82">
        <v>4.3</v>
      </c>
      <c r="C58" s="333" t="s">
        <v>156</v>
      </c>
      <c r="D58" s="334"/>
      <c r="E58" s="334"/>
      <c r="F58" s="334"/>
      <c r="G58" s="236">
        <f>'Planned Budget'!O57</f>
        <v>0</v>
      </c>
      <c r="H58" s="236">
        <f>'Planned Indirect Costs'!P58</f>
        <v>0</v>
      </c>
      <c r="I58" s="236">
        <f t="shared" si="10"/>
        <v>0</v>
      </c>
      <c r="J58" s="232"/>
      <c r="K58" s="239"/>
      <c r="L58" s="239"/>
      <c r="M58" s="239"/>
      <c r="N58" s="239"/>
      <c r="O58" s="239"/>
      <c r="P58" s="245">
        <f t="shared" si="11"/>
        <v>0</v>
      </c>
      <c r="Q58" s="246"/>
      <c r="R58" s="257">
        <f t="shared" si="12"/>
        <v>0</v>
      </c>
      <c r="S58" s="217"/>
    </row>
    <row r="59" spans="1:19" ht="21.95" customHeight="1">
      <c r="A59" s="211"/>
      <c r="B59" s="82">
        <v>4.4000000000000004</v>
      </c>
      <c r="C59" s="333" t="s">
        <v>157</v>
      </c>
      <c r="D59" s="334"/>
      <c r="E59" s="334"/>
      <c r="F59" s="334"/>
      <c r="G59" s="236">
        <f>'Planned Budget'!O58</f>
        <v>0</v>
      </c>
      <c r="H59" s="236">
        <f>'Planned Indirect Costs'!P59</f>
        <v>0</v>
      </c>
      <c r="I59" s="236">
        <f t="shared" si="10"/>
        <v>0</v>
      </c>
      <c r="J59" s="232"/>
      <c r="K59" s="239"/>
      <c r="L59" s="239"/>
      <c r="M59" s="239"/>
      <c r="N59" s="239"/>
      <c r="O59" s="239"/>
      <c r="P59" s="245">
        <f t="shared" si="11"/>
        <v>0</v>
      </c>
      <c r="Q59" s="246"/>
      <c r="R59" s="257">
        <f t="shared" si="12"/>
        <v>0</v>
      </c>
      <c r="S59" s="217"/>
    </row>
    <row r="60" spans="1:19" ht="21.95" customHeight="1">
      <c r="A60" s="211"/>
      <c r="B60" s="82">
        <v>4.5</v>
      </c>
      <c r="C60" s="357" t="str">
        <f>IF(ISBLANK('Planned Budget'!C59:F59),"",'Planned Budget'!C59:F59)</f>
        <v/>
      </c>
      <c r="D60" s="358"/>
      <c r="E60" s="358"/>
      <c r="F60" s="358"/>
      <c r="G60" s="236">
        <f>'Planned Budget'!O59</f>
        <v>0</v>
      </c>
      <c r="H60" s="236">
        <f>'Planned Indirect Costs'!P60</f>
        <v>0</v>
      </c>
      <c r="I60" s="236">
        <f t="shared" si="10"/>
        <v>0</v>
      </c>
      <c r="J60" s="232"/>
      <c r="K60" s="239"/>
      <c r="L60" s="239"/>
      <c r="M60" s="239"/>
      <c r="N60" s="239"/>
      <c r="O60" s="239"/>
      <c r="P60" s="245">
        <f t="shared" si="11"/>
        <v>0</v>
      </c>
      <c r="Q60" s="246"/>
      <c r="R60" s="257">
        <f t="shared" si="12"/>
        <v>0</v>
      </c>
      <c r="S60" s="217"/>
    </row>
    <row r="61" spans="1:19" ht="21.95" customHeight="1">
      <c r="A61" s="211"/>
      <c r="B61" s="82">
        <v>4.5999999999999996</v>
      </c>
      <c r="C61" s="357" t="str">
        <f>IF(ISBLANK('Planned Budget'!C60:F60),"",'Planned Budget'!C60:F60)</f>
        <v/>
      </c>
      <c r="D61" s="358"/>
      <c r="E61" s="358"/>
      <c r="F61" s="358"/>
      <c r="G61" s="236">
        <f>'Planned Budget'!O60</f>
        <v>0</v>
      </c>
      <c r="H61" s="236">
        <f>'Planned Indirect Costs'!P61</f>
        <v>0</v>
      </c>
      <c r="I61" s="236">
        <f t="shared" si="10"/>
        <v>0</v>
      </c>
      <c r="J61" s="232"/>
      <c r="K61" s="239"/>
      <c r="L61" s="239"/>
      <c r="M61" s="239"/>
      <c r="N61" s="239"/>
      <c r="O61" s="239"/>
      <c r="P61" s="245">
        <f t="shared" si="11"/>
        <v>0</v>
      </c>
      <c r="Q61" s="246"/>
      <c r="R61" s="257">
        <f t="shared" si="12"/>
        <v>0</v>
      </c>
      <c r="S61" s="217"/>
    </row>
    <row r="62" spans="1:19" ht="21.95" customHeight="1">
      <c r="A62" s="211"/>
      <c r="B62" s="82">
        <v>4.7</v>
      </c>
      <c r="C62" s="357" t="str">
        <f>IF(ISBLANK('Planned Budget'!C61:F61),"",'Planned Budget'!C61:F61)</f>
        <v/>
      </c>
      <c r="D62" s="358"/>
      <c r="E62" s="358"/>
      <c r="F62" s="358"/>
      <c r="G62" s="236">
        <f>'Planned Budget'!O61</f>
        <v>0</v>
      </c>
      <c r="H62" s="236">
        <f>'Planned Indirect Costs'!P62</f>
        <v>0</v>
      </c>
      <c r="I62" s="236">
        <f t="shared" si="10"/>
        <v>0</v>
      </c>
      <c r="J62" s="232"/>
      <c r="K62" s="239"/>
      <c r="L62" s="239"/>
      <c r="M62" s="239"/>
      <c r="N62" s="239"/>
      <c r="O62" s="239"/>
      <c r="P62" s="245">
        <f t="shared" si="11"/>
        <v>0</v>
      </c>
      <c r="Q62" s="246"/>
      <c r="R62" s="257">
        <f t="shared" si="12"/>
        <v>0</v>
      </c>
      <c r="S62" s="217"/>
    </row>
    <row r="63" spans="1:19" ht="21.95" customHeight="1">
      <c r="A63" s="211"/>
      <c r="B63" s="82"/>
      <c r="C63" s="353" t="s">
        <v>188</v>
      </c>
      <c r="D63" s="354"/>
      <c r="E63" s="354"/>
      <c r="F63" s="354"/>
      <c r="G63" s="296">
        <f>SUM(G56:G62)</f>
        <v>0</v>
      </c>
      <c r="H63" s="296">
        <f>SUM(H56:H62)</f>
        <v>0</v>
      </c>
      <c r="I63" s="296">
        <f>SUM(I56:I62)</f>
        <v>0</v>
      </c>
      <c r="J63" s="232"/>
      <c r="K63" s="298">
        <f>SUM(K56:K62)</f>
        <v>0</v>
      </c>
      <c r="L63" s="298">
        <f t="shared" ref="L63:O63" si="13">SUM(L56:L62)</f>
        <v>0</v>
      </c>
      <c r="M63" s="298">
        <f t="shared" si="13"/>
        <v>0</v>
      </c>
      <c r="N63" s="298">
        <f t="shared" si="13"/>
        <v>0</v>
      </c>
      <c r="O63" s="298">
        <f t="shared" si="13"/>
        <v>0</v>
      </c>
      <c r="P63" s="245">
        <f t="shared" si="11"/>
        <v>0</v>
      </c>
      <c r="Q63" s="246"/>
      <c r="R63" s="257">
        <f t="shared" si="12"/>
        <v>0</v>
      </c>
      <c r="S63" s="217"/>
    </row>
    <row r="64" spans="1:19" ht="21.95" customHeight="1">
      <c r="A64" s="211"/>
      <c r="B64" s="82">
        <v>5</v>
      </c>
      <c r="C64" s="329" t="s">
        <v>141</v>
      </c>
      <c r="D64" s="329"/>
      <c r="E64" s="329"/>
      <c r="F64" s="329"/>
      <c r="G64" s="297"/>
      <c r="H64" s="315"/>
      <c r="I64" s="315"/>
      <c r="J64" s="232"/>
      <c r="K64" s="423"/>
      <c r="L64" s="424"/>
      <c r="M64" s="424"/>
      <c r="N64" s="424"/>
      <c r="O64" s="424"/>
      <c r="P64" s="425"/>
      <c r="Q64" s="246"/>
      <c r="R64" s="299"/>
      <c r="S64" s="217"/>
    </row>
    <row r="65" spans="1:19" ht="21.95" customHeight="1">
      <c r="A65" s="211"/>
      <c r="B65" s="82">
        <v>5.0999999999999996</v>
      </c>
      <c r="C65" s="331" t="s">
        <v>160</v>
      </c>
      <c r="D65" s="332"/>
      <c r="E65" s="332"/>
      <c r="F65" s="332"/>
      <c r="G65" s="236">
        <f>'Planned Budget'!O64</f>
        <v>0</v>
      </c>
      <c r="H65" s="236">
        <f>'Planned Indirect Costs'!P65</f>
        <v>0</v>
      </c>
      <c r="I65" s="236">
        <f>SUM(G65:H65)</f>
        <v>0</v>
      </c>
      <c r="J65" s="232"/>
      <c r="K65" s="239"/>
      <c r="L65" s="239"/>
      <c r="M65" s="239"/>
      <c r="N65" s="239"/>
      <c r="O65" s="239"/>
      <c r="P65" s="245">
        <f>SUM(K65:O65)</f>
        <v>0</v>
      </c>
      <c r="Q65" s="246"/>
      <c r="R65" s="257">
        <f>P65-I65</f>
        <v>0</v>
      </c>
      <c r="S65" s="217"/>
    </row>
    <row r="66" spans="1:19" ht="21.95" customHeight="1">
      <c r="A66" s="211"/>
      <c r="B66" s="82">
        <v>5.2</v>
      </c>
      <c r="C66" s="333" t="s">
        <v>158</v>
      </c>
      <c r="D66" s="334"/>
      <c r="E66" s="334"/>
      <c r="F66" s="334"/>
      <c r="G66" s="236">
        <f>'Planned Budget'!O65</f>
        <v>0</v>
      </c>
      <c r="H66" s="236">
        <f>'Planned Indirect Costs'!P66</f>
        <v>0</v>
      </c>
      <c r="I66" s="236">
        <f t="shared" ref="I66:I72" si="14">SUM(G66:H66)</f>
        <v>0</v>
      </c>
      <c r="J66" s="232"/>
      <c r="K66" s="239"/>
      <c r="L66" s="239"/>
      <c r="M66" s="239"/>
      <c r="N66" s="239"/>
      <c r="O66" s="239"/>
      <c r="P66" s="245">
        <f t="shared" ref="P66:P73" si="15">SUM(K66:O66)</f>
        <v>0</v>
      </c>
      <c r="Q66" s="246"/>
      <c r="R66" s="257">
        <f t="shared" ref="R66:R73" si="16">P66-I66</f>
        <v>0</v>
      </c>
      <c r="S66" s="217"/>
    </row>
    <row r="67" spans="1:19" ht="21.95" customHeight="1">
      <c r="A67" s="211"/>
      <c r="B67" s="82">
        <v>5.3</v>
      </c>
      <c r="C67" s="333" t="s">
        <v>159</v>
      </c>
      <c r="D67" s="334"/>
      <c r="E67" s="334"/>
      <c r="F67" s="334"/>
      <c r="G67" s="236">
        <f>'Planned Budget'!O66</f>
        <v>0</v>
      </c>
      <c r="H67" s="236">
        <f>'Planned Indirect Costs'!P67</f>
        <v>0</v>
      </c>
      <c r="I67" s="236">
        <f t="shared" si="14"/>
        <v>0</v>
      </c>
      <c r="J67" s="232"/>
      <c r="K67" s="239"/>
      <c r="L67" s="239"/>
      <c r="M67" s="239"/>
      <c r="N67" s="239"/>
      <c r="O67" s="239"/>
      <c r="P67" s="245">
        <f t="shared" si="15"/>
        <v>0</v>
      </c>
      <c r="Q67" s="246"/>
      <c r="R67" s="257">
        <f t="shared" si="16"/>
        <v>0</v>
      </c>
      <c r="S67" s="217"/>
    </row>
    <row r="68" spans="1:19" ht="21.95" customHeight="1">
      <c r="A68" s="211"/>
      <c r="B68" s="82">
        <v>5.4</v>
      </c>
      <c r="C68" s="333" t="s">
        <v>161</v>
      </c>
      <c r="D68" s="334"/>
      <c r="E68" s="334"/>
      <c r="F68" s="334"/>
      <c r="G68" s="236">
        <f>'Planned Budget'!O67</f>
        <v>0</v>
      </c>
      <c r="H68" s="236">
        <f>'Planned Indirect Costs'!P68</f>
        <v>0</v>
      </c>
      <c r="I68" s="236">
        <f t="shared" si="14"/>
        <v>0</v>
      </c>
      <c r="J68" s="232"/>
      <c r="K68" s="239"/>
      <c r="L68" s="239"/>
      <c r="M68" s="239"/>
      <c r="N68" s="239"/>
      <c r="O68" s="239"/>
      <c r="P68" s="245">
        <f t="shared" si="15"/>
        <v>0</v>
      </c>
      <c r="Q68" s="246"/>
      <c r="R68" s="257">
        <f t="shared" si="16"/>
        <v>0</v>
      </c>
      <c r="S68" s="217"/>
    </row>
    <row r="69" spans="1:19" ht="21.95" customHeight="1">
      <c r="A69" s="211"/>
      <c r="B69" s="82">
        <v>5.5</v>
      </c>
      <c r="C69" s="333" t="s">
        <v>162</v>
      </c>
      <c r="D69" s="334"/>
      <c r="E69" s="334"/>
      <c r="F69" s="334"/>
      <c r="G69" s="236">
        <f>'Planned Budget'!O68</f>
        <v>0</v>
      </c>
      <c r="H69" s="236">
        <f>'Planned Indirect Costs'!P69</f>
        <v>0</v>
      </c>
      <c r="I69" s="236">
        <f t="shared" si="14"/>
        <v>0</v>
      </c>
      <c r="J69" s="232"/>
      <c r="K69" s="239"/>
      <c r="L69" s="239"/>
      <c r="M69" s="239"/>
      <c r="N69" s="239"/>
      <c r="O69" s="239"/>
      <c r="P69" s="245">
        <f t="shared" si="15"/>
        <v>0</v>
      </c>
      <c r="Q69" s="246"/>
      <c r="R69" s="257">
        <f t="shared" si="16"/>
        <v>0</v>
      </c>
      <c r="S69" s="217"/>
    </row>
    <row r="70" spans="1:19" ht="21.95" customHeight="1">
      <c r="A70" s="211"/>
      <c r="B70" s="82">
        <v>5.6</v>
      </c>
      <c r="C70" s="357" t="str">
        <f>IF(ISBLANK('Planned Budget'!C69:F69),"",'Planned Budget'!C69:F69)</f>
        <v/>
      </c>
      <c r="D70" s="358"/>
      <c r="E70" s="358"/>
      <c r="F70" s="358"/>
      <c r="G70" s="236">
        <f>'Planned Budget'!O69</f>
        <v>0</v>
      </c>
      <c r="H70" s="236">
        <f>'Planned Indirect Costs'!P70</f>
        <v>0</v>
      </c>
      <c r="I70" s="236">
        <f t="shared" si="14"/>
        <v>0</v>
      </c>
      <c r="J70" s="232"/>
      <c r="K70" s="239"/>
      <c r="L70" s="239"/>
      <c r="M70" s="239"/>
      <c r="N70" s="239"/>
      <c r="O70" s="239"/>
      <c r="P70" s="245">
        <f t="shared" si="15"/>
        <v>0</v>
      </c>
      <c r="Q70" s="246"/>
      <c r="R70" s="257">
        <f t="shared" si="16"/>
        <v>0</v>
      </c>
      <c r="S70" s="217"/>
    </row>
    <row r="71" spans="1:19" ht="21.95" customHeight="1">
      <c r="A71" s="211"/>
      <c r="B71" s="82">
        <v>5.7</v>
      </c>
      <c r="C71" s="357" t="str">
        <f>IF(ISBLANK('Planned Budget'!C70:F70),"",'Planned Budget'!C70:F70)</f>
        <v/>
      </c>
      <c r="D71" s="358"/>
      <c r="E71" s="358"/>
      <c r="F71" s="358"/>
      <c r="G71" s="236">
        <f>'Planned Budget'!O70</f>
        <v>0</v>
      </c>
      <c r="H71" s="236">
        <f>'Planned Indirect Costs'!P71</f>
        <v>0</v>
      </c>
      <c r="I71" s="236">
        <f t="shared" si="14"/>
        <v>0</v>
      </c>
      <c r="J71" s="232"/>
      <c r="K71" s="239"/>
      <c r="L71" s="239"/>
      <c r="M71" s="239"/>
      <c r="N71" s="239"/>
      <c r="O71" s="239"/>
      <c r="P71" s="245">
        <f t="shared" si="15"/>
        <v>0</v>
      </c>
      <c r="Q71" s="246"/>
      <c r="R71" s="257">
        <f t="shared" si="16"/>
        <v>0</v>
      </c>
      <c r="S71" s="217"/>
    </row>
    <row r="72" spans="1:19" ht="21.95" customHeight="1">
      <c r="A72" s="211"/>
      <c r="B72" s="82">
        <v>5.8</v>
      </c>
      <c r="C72" s="357" t="str">
        <f>IF(ISBLANK('Planned Budget'!C71:F71),"",'Planned Budget'!C71:F71)</f>
        <v/>
      </c>
      <c r="D72" s="358"/>
      <c r="E72" s="358"/>
      <c r="F72" s="358"/>
      <c r="G72" s="236">
        <f>'Planned Budget'!O71</f>
        <v>0</v>
      </c>
      <c r="H72" s="236">
        <f>'Planned Indirect Costs'!P72</f>
        <v>0</v>
      </c>
      <c r="I72" s="236">
        <f t="shared" si="14"/>
        <v>0</v>
      </c>
      <c r="J72" s="232"/>
      <c r="K72" s="239"/>
      <c r="L72" s="239"/>
      <c r="M72" s="239"/>
      <c r="N72" s="239"/>
      <c r="O72" s="239"/>
      <c r="P72" s="245">
        <f t="shared" si="15"/>
        <v>0</v>
      </c>
      <c r="Q72" s="246"/>
      <c r="R72" s="257">
        <f t="shared" si="16"/>
        <v>0</v>
      </c>
      <c r="S72" s="217"/>
    </row>
    <row r="73" spans="1:19" ht="21.95" customHeight="1">
      <c r="A73" s="211"/>
      <c r="B73" s="82"/>
      <c r="C73" s="353" t="s">
        <v>187</v>
      </c>
      <c r="D73" s="354"/>
      <c r="E73" s="354"/>
      <c r="F73" s="354"/>
      <c r="G73" s="296">
        <f>SUM(G65:G72)</f>
        <v>0</v>
      </c>
      <c r="H73" s="296">
        <f>SUM(H65:H72)</f>
        <v>0</v>
      </c>
      <c r="I73" s="296">
        <f>SUM(I65:I72)</f>
        <v>0</v>
      </c>
      <c r="J73" s="232"/>
      <c r="K73" s="298">
        <f>SUM(K65:K72)</f>
        <v>0</v>
      </c>
      <c r="L73" s="298">
        <f t="shared" ref="L73:O73" si="17">SUM(L65:L72)</f>
        <v>0</v>
      </c>
      <c r="M73" s="298">
        <f t="shared" si="17"/>
        <v>0</v>
      </c>
      <c r="N73" s="298">
        <f t="shared" si="17"/>
        <v>0</v>
      </c>
      <c r="O73" s="298">
        <f t="shared" si="17"/>
        <v>0</v>
      </c>
      <c r="P73" s="245">
        <f t="shared" si="15"/>
        <v>0</v>
      </c>
      <c r="Q73" s="246"/>
      <c r="R73" s="257">
        <f t="shared" si="16"/>
        <v>0</v>
      </c>
      <c r="S73" s="217"/>
    </row>
    <row r="74" spans="1:19" ht="21.95" customHeight="1">
      <c r="A74" s="211"/>
      <c r="B74" s="82">
        <v>6</v>
      </c>
      <c r="C74" s="330" t="s">
        <v>142</v>
      </c>
      <c r="D74" s="330"/>
      <c r="E74" s="330"/>
      <c r="F74" s="330"/>
      <c r="G74" s="297"/>
      <c r="H74" s="315"/>
      <c r="I74" s="315"/>
      <c r="J74" s="232"/>
      <c r="K74" s="423"/>
      <c r="L74" s="424"/>
      <c r="M74" s="424"/>
      <c r="N74" s="424"/>
      <c r="O74" s="424"/>
      <c r="P74" s="425"/>
      <c r="Q74" s="246"/>
      <c r="R74" s="299"/>
      <c r="S74" s="217"/>
    </row>
    <row r="75" spans="1:19" ht="21.95" customHeight="1">
      <c r="A75" s="211"/>
      <c r="B75" s="82">
        <v>6.1</v>
      </c>
      <c r="C75" s="335" t="s">
        <v>163</v>
      </c>
      <c r="D75" s="336"/>
      <c r="E75" s="336"/>
      <c r="F75" s="336"/>
      <c r="G75" s="236">
        <f>'Planned Budget'!O74</f>
        <v>0</v>
      </c>
      <c r="H75" s="236">
        <f>'Planned Indirect Costs'!P75</f>
        <v>0</v>
      </c>
      <c r="I75" s="236">
        <f>SUM(G75:H75)</f>
        <v>0</v>
      </c>
      <c r="J75" s="232"/>
      <c r="K75" s="239"/>
      <c r="L75" s="239"/>
      <c r="M75" s="239"/>
      <c r="N75" s="239"/>
      <c r="O75" s="239"/>
      <c r="P75" s="245">
        <f>SUM(K75:O75)</f>
        <v>0</v>
      </c>
      <c r="Q75" s="246"/>
      <c r="R75" s="257">
        <f>P75-I75</f>
        <v>0</v>
      </c>
      <c r="S75" s="217"/>
    </row>
    <row r="76" spans="1:19" ht="21.95" customHeight="1">
      <c r="A76" s="211"/>
      <c r="B76" s="82">
        <v>6.2</v>
      </c>
      <c r="C76" s="337" t="s">
        <v>65</v>
      </c>
      <c r="D76" s="338"/>
      <c r="E76" s="338"/>
      <c r="F76" s="338"/>
      <c r="G76" s="236">
        <f>'Planned Budget'!O75</f>
        <v>0</v>
      </c>
      <c r="H76" s="236">
        <f>'Planned Indirect Costs'!P76</f>
        <v>0</v>
      </c>
      <c r="I76" s="236">
        <f t="shared" ref="I76:I84" si="18">SUM(G76:H76)</f>
        <v>0</v>
      </c>
      <c r="J76" s="232"/>
      <c r="K76" s="239"/>
      <c r="L76" s="239"/>
      <c r="M76" s="239"/>
      <c r="N76" s="239"/>
      <c r="O76" s="239"/>
      <c r="P76" s="245">
        <f t="shared" ref="P76:P84" si="19">SUM(K76:O76)</f>
        <v>0</v>
      </c>
      <c r="Q76" s="246"/>
      <c r="R76" s="257">
        <f t="shared" ref="R76:R85" si="20">P76-I76</f>
        <v>0</v>
      </c>
      <c r="S76" s="217"/>
    </row>
    <row r="77" spans="1:19" ht="21.95" customHeight="1">
      <c r="A77" s="211"/>
      <c r="B77" s="82">
        <v>6.3</v>
      </c>
      <c r="C77" s="337" t="s">
        <v>12</v>
      </c>
      <c r="D77" s="338"/>
      <c r="E77" s="338"/>
      <c r="F77" s="338"/>
      <c r="G77" s="236">
        <f>'Planned Budget'!O76</f>
        <v>0</v>
      </c>
      <c r="H77" s="236">
        <f>'Planned Indirect Costs'!P77</f>
        <v>0</v>
      </c>
      <c r="I77" s="236">
        <f t="shared" si="18"/>
        <v>0</v>
      </c>
      <c r="J77" s="232"/>
      <c r="K77" s="239"/>
      <c r="L77" s="239"/>
      <c r="M77" s="239"/>
      <c r="N77" s="239"/>
      <c r="O77" s="239"/>
      <c r="P77" s="245">
        <f t="shared" si="19"/>
        <v>0</v>
      </c>
      <c r="Q77" s="246"/>
      <c r="R77" s="257">
        <f t="shared" si="20"/>
        <v>0</v>
      </c>
      <c r="S77" s="217"/>
    </row>
    <row r="78" spans="1:19" ht="21.95" customHeight="1">
      <c r="A78" s="211"/>
      <c r="B78" s="82">
        <v>6.4</v>
      </c>
      <c r="C78" s="337" t="s">
        <v>96</v>
      </c>
      <c r="D78" s="338"/>
      <c r="E78" s="338"/>
      <c r="F78" s="338"/>
      <c r="G78" s="236">
        <f>'Planned Budget'!O77</f>
        <v>0</v>
      </c>
      <c r="H78" s="236">
        <f>'Planned Indirect Costs'!P78</f>
        <v>0</v>
      </c>
      <c r="I78" s="236">
        <f t="shared" si="18"/>
        <v>0</v>
      </c>
      <c r="J78" s="232"/>
      <c r="K78" s="239"/>
      <c r="L78" s="239"/>
      <c r="M78" s="239"/>
      <c r="N78" s="239"/>
      <c r="O78" s="239"/>
      <c r="P78" s="245">
        <f t="shared" si="19"/>
        <v>0</v>
      </c>
      <c r="Q78" s="246"/>
      <c r="R78" s="257">
        <f t="shared" si="20"/>
        <v>0</v>
      </c>
      <c r="S78" s="217"/>
    </row>
    <row r="79" spans="1:19" ht="21.95" customHeight="1">
      <c r="A79" s="211"/>
      <c r="B79" s="82">
        <v>6.5</v>
      </c>
      <c r="C79" s="337" t="s">
        <v>189</v>
      </c>
      <c r="D79" s="338"/>
      <c r="E79" s="338"/>
      <c r="F79" s="338"/>
      <c r="G79" s="236">
        <f>'Planned Budget'!O78</f>
        <v>0</v>
      </c>
      <c r="H79" s="236">
        <f>'Planned Indirect Costs'!P79</f>
        <v>0</v>
      </c>
      <c r="I79" s="236">
        <f t="shared" si="18"/>
        <v>0</v>
      </c>
      <c r="J79" s="232"/>
      <c r="K79" s="239"/>
      <c r="L79" s="239"/>
      <c r="M79" s="239"/>
      <c r="N79" s="239"/>
      <c r="O79" s="239"/>
      <c r="P79" s="245">
        <f t="shared" si="19"/>
        <v>0</v>
      </c>
      <c r="Q79" s="246"/>
      <c r="R79" s="257">
        <f t="shared" si="20"/>
        <v>0</v>
      </c>
      <c r="S79" s="217"/>
    </row>
    <row r="80" spans="1:19" ht="21.95" customHeight="1">
      <c r="A80" s="211"/>
      <c r="B80" s="82">
        <v>6.6</v>
      </c>
      <c r="C80" s="337" t="s">
        <v>92</v>
      </c>
      <c r="D80" s="338"/>
      <c r="E80" s="338"/>
      <c r="F80" s="338"/>
      <c r="G80" s="236">
        <f>'Planned Budget'!O79</f>
        <v>0</v>
      </c>
      <c r="H80" s="236">
        <f>'Planned Indirect Costs'!P80</f>
        <v>0</v>
      </c>
      <c r="I80" s="236">
        <f t="shared" si="18"/>
        <v>0</v>
      </c>
      <c r="J80" s="232"/>
      <c r="K80" s="239"/>
      <c r="L80" s="239"/>
      <c r="M80" s="239"/>
      <c r="N80" s="239"/>
      <c r="O80" s="239"/>
      <c r="P80" s="245">
        <f t="shared" si="19"/>
        <v>0</v>
      </c>
      <c r="Q80" s="246"/>
      <c r="R80" s="257">
        <f t="shared" si="20"/>
        <v>0</v>
      </c>
      <c r="S80" s="217"/>
    </row>
    <row r="81" spans="1:19" ht="21.95" customHeight="1">
      <c r="A81" s="211"/>
      <c r="B81" s="82">
        <v>6.7</v>
      </c>
      <c r="C81" s="337" t="s">
        <v>165</v>
      </c>
      <c r="D81" s="338"/>
      <c r="E81" s="338"/>
      <c r="F81" s="338"/>
      <c r="G81" s="236">
        <f>'Planned Budget'!O80</f>
        <v>0</v>
      </c>
      <c r="H81" s="236">
        <f>'Planned Indirect Costs'!P81</f>
        <v>0</v>
      </c>
      <c r="I81" s="236">
        <f t="shared" si="18"/>
        <v>0</v>
      </c>
      <c r="J81" s="232"/>
      <c r="K81" s="239"/>
      <c r="L81" s="239"/>
      <c r="M81" s="239"/>
      <c r="N81" s="239"/>
      <c r="O81" s="239"/>
      <c r="P81" s="245">
        <f t="shared" si="19"/>
        <v>0</v>
      </c>
      <c r="Q81" s="246"/>
      <c r="R81" s="257">
        <f t="shared" si="20"/>
        <v>0</v>
      </c>
      <c r="S81" s="217"/>
    </row>
    <row r="82" spans="1:19" ht="21.95" customHeight="1">
      <c r="A82" s="211"/>
      <c r="B82" s="82">
        <v>6.8</v>
      </c>
      <c r="C82" s="357" t="str">
        <f>IF(ISBLANK('Planned Budget'!C81:F81),"",'Planned Budget'!C81:F81)</f>
        <v/>
      </c>
      <c r="D82" s="358"/>
      <c r="E82" s="358"/>
      <c r="F82" s="358"/>
      <c r="G82" s="236">
        <f>'Planned Budget'!O81</f>
        <v>0</v>
      </c>
      <c r="H82" s="236">
        <f>'Planned Indirect Costs'!P82</f>
        <v>0</v>
      </c>
      <c r="I82" s="236">
        <f t="shared" si="18"/>
        <v>0</v>
      </c>
      <c r="J82" s="232"/>
      <c r="K82" s="239"/>
      <c r="L82" s="239"/>
      <c r="M82" s="239"/>
      <c r="N82" s="239"/>
      <c r="O82" s="239"/>
      <c r="P82" s="245">
        <f t="shared" si="19"/>
        <v>0</v>
      </c>
      <c r="Q82" s="246"/>
      <c r="R82" s="257">
        <f t="shared" si="20"/>
        <v>0</v>
      </c>
      <c r="S82" s="217"/>
    </row>
    <row r="83" spans="1:19" ht="21.95" customHeight="1">
      <c r="A83" s="211"/>
      <c r="B83" s="82">
        <v>6.9</v>
      </c>
      <c r="C83" s="357" t="str">
        <f>IF(ISBLANK('Planned Budget'!C82:F82),"",'Planned Budget'!C82:F82)</f>
        <v/>
      </c>
      <c r="D83" s="358"/>
      <c r="E83" s="358"/>
      <c r="F83" s="358"/>
      <c r="G83" s="236">
        <f>'Planned Budget'!O82</f>
        <v>0</v>
      </c>
      <c r="H83" s="236">
        <f>'Planned Indirect Costs'!P83</f>
        <v>0</v>
      </c>
      <c r="I83" s="236">
        <f t="shared" si="18"/>
        <v>0</v>
      </c>
      <c r="J83" s="232"/>
      <c r="K83" s="239"/>
      <c r="L83" s="239"/>
      <c r="M83" s="239"/>
      <c r="N83" s="239"/>
      <c r="O83" s="239"/>
      <c r="P83" s="245">
        <f t="shared" si="19"/>
        <v>0</v>
      </c>
      <c r="Q83" s="246"/>
      <c r="R83" s="257">
        <f t="shared" si="20"/>
        <v>0</v>
      </c>
      <c r="S83" s="217"/>
    </row>
    <row r="84" spans="1:19" ht="21.95" customHeight="1">
      <c r="A84" s="211"/>
      <c r="B84" s="82"/>
      <c r="C84" s="357" t="str">
        <f>IF(ISBLANK('Planned Budget'!C83:F83),"",'Planned Budget'!C83:F83)</f>
        <v/>
      </c>
      <c r="D84" s="358"/>
      <c r="E84" s="358"/>
      <c r="F84" s="358"/>
      <c r="G84" s="236">
        <f>'Planned Budget'!O83</f>
        <v>0</v>
      </c>
      <c r="H84" s="236">
        <f>'Planned Indirect Costs'!P84</f>
        <v>0</v>
      </c>
      <c r="I84" s="236">
        <f t="shared" si="18"/>
        <v>0</v>
      </c>
      <c r="J84" s="232"/>
      <c r="K84" s="244"/>
      <c r="L84" s="244"/>
      <c r="M84" s="244"/>
      <c r="N84" s="244"/>
      <c r="O84" s="244"/>
      <c r="P84" s="245">
        <f t="shared" si="19"/>
        <v>0</v>
      </c>
      <c r="Q84" s="246"/>
      <c r="R84" s="257">
        <f t="shared" si="20"/>
        <v>0</v>
      </c>
      <c r="S84" s="217"/>
    </row>
    <row r="85" spans="1:19" ht="21.95" customHeight="1">
      <c r="A85" s="211"/>
      <c r="B85" s="82"/>
      <c r="C85" s="351" t="s">
        <v>186</v>
      </c>
      <c r="D85" s="352"/>
      <c r="E85" s="352"/>
      <c r="F85" s="352"/>
      <c r="G85" s="259">
        <f>SUM(G75:G84)</f>
        <v>0</v>
      </c>
      <c r="H85" s="259">
        <f>SUM(H75:H84)</f>
        <v>0</v>
      </c>
      <c r="I85" s="259">
        <f>SUM(I75:I84)</f>
        <v>0</v>
      </c>
      <c r="J85" s="232"/>
      <c r="K85" s="245">
        <f>SUM(K75:K84)</f>
        <v>0</v>
      </c>
      <c r="L85" s="245">
        <f t="shared" ref="L85:O85" si="21">SUM(L75:L84)</f>
        <v>0</v>
      </c>
      <c r="M85" s="245">
        <f t="shared" si="21"/>
        <v>0</v>
      </c>
      <c r="N85" s="245">
        <f t="shared" si="21"/>
        <v>0</v>
      </c>
      <c r="O85" s="245">
        <f t="shared" si="21"/>
        <v>0</v>
      </c>
      <c r="P85" s="245">
        <f t="shared" si="1"/>
        <v>0</v>
      </c>
      <c r="Q85" s="246"/>
      <c r="R85" s="257">
        <f t="shared" si="20"/>
        <v>0</v>
      </c>
      <c r="S85" s="217"/>
    </row>
    <row r="86" spans="1:19" ht="6.75" customHeight="1">
      <c r="A86" s="211"/>
      <c r="B86" s="260">
        <v>4.9000000000000004</v>
      </c>
      <c r="C86" s="261"/>
      <c r="D86" s="261"/>
      <c r="E86" s="261"/>
      <c r="F86" s="261"/>
      <c r="G86" s="262"/>
      <c r="H86" s="232"/>
      <c r="I86" s="232"/>
      <c r="J86" s="232"/>
      <c r="K86" s="246"/>
      <c r="L86" s="246"/>
      <c r="M86" s="246"/>
      <c r="N86" s="246"/>
      <c r="O86" s="246"/>
      <c r="P86" s="215"/>
      <c r="Q86" s="215"/>
      <c r="R86" s="216"/>
      <c r="S86" s="217"/>
    </row>
    <row r="87" spans="1:19" ht="30" customHeight="1">
      <c r="A87" s="211"/>
      <c r="B87" s="263"/>
      <c r="C87" s="426" t="s">
        <v>217</v>
      </c>
      <c r="D87" s="427"/>
      <c r="E87" s="427"/>
      <c r="F87" s="428"/>
      <c r="G87" s="264">
        <f>SUM(G29+G41+G54+G63+G73+G85)</f>
        <v>0</v>
      </c>
      <c r="H87" s="264">
        <f t="shared" ref="H87:I87" si="22">SUM(H29+H41+H54+H63+H73+H85)</f>
        <v>0</v>
      </c>
      <c r="I87" s="264">
        <f t="shared" si="22"/>
        <v>0</v>
      </c>
      <c r="J87" s="264"/>
      <c r="K87" s="265">
        <f>SUM(K29+K41+K54+K63+K73+K85)</f>
        <v>0</v>
      </c>
      <c r="L87" s="265">
        <f t="shared" ref="L87:O87" si="23">SUM(L29+L41+L54+L63+L73+L85)</f>
        <v>0</v>
      </c>
      <c r="M87" s="265">
        <f t="shared" si="23"/>
        <v>0</v>
      </c>
      <c r="N87" s="265">
        <f t="shared" si="23"/>
        <v>0</v>
      </c>
      <c r="O87" s="265">
        <f t="shared" si="23"/>
        <v>0</v>
      </c>
      <c r="P87" s="265">
        <f>SUM(P29+P41+P54+P63+P73+P85)</f>
        <v>0</v>
      </c>
      <c r="Q87" s="266"/>
      <c r="R87" s="267">
        <f>P87-I87</f>
        <v>0</v>
      </c>
      <c r="S87" s="217"/>
    </row>
    <row r="88" spans="1:19" ht="6.75" customHeight="1">
      <c r="A88" s="211"/>
      <c r="B88" s="260"/>
      <c r="C88" s="214"/>
      <c r="D88" s="214"/>
      <c r="E88" s="214"/>
      <c r="F88" s="214"/>
      <c r="G88" s="232"/>
      <c r="H88" s="232"/>
      <c r="I88" s="232"/>
      <c r="J88" s="232"/>
      <c r="K88" s="215"/>
      <c r="L88" s="215"/>
      <c r="M88" s="215"/>
      <c r="N88" s="215"/>
      <c r="O88" s="215"/>
      <c r="P88" s="215"/>
      <c r="Q88" s="215"/>
      <c r="R88" s="216"/>
      <c r="S88" s="217"/>
    </row>
    <row r="89" spans="1:19" ht="21.95" customHeight="1">
      <c r="A89" s="211"/>
      <c r="B89" s="235">
        <v>5</v>
      </c>
      <c r="C89" s="429" t="s">
        <v>222</v>
      </c>
      <c r="D89" s="430"/>
      <c r="E89" s="430"/>
      <c r="F89" s="431"/>
      <c r="G89" s="258"/>
      <c r="H89" s="232"/>
      <c r="I89" s="232"/>
      <c r="J89" s="232"/>
      <c r="K89" s="408"/>
      <c r="L89" s="408"/>
      <c r="M89" s="408"/>
      <c r="N89" s="408"/>
      <c r="O89" s="408"/>
      <c r="P89" s="408"/>
      <c r="Q89" s="268"/>
      <c r="R89" s="254"/>
      <c r="S89" s="217"/>
    </row>
    <row r="90" spans="1:19" ht="21.95" customHeight="1">
      <c r="A90" s="211"/>
      <c r="B90" s="235">
        <v>5.0999999999999996</v>
      </c>
      <c r="C90" s="357" t="str">
        <f>IF(ISBLANK('Planned Budget'!C93:F93),"",'Planned Budget'!C93:F93)</f>
        <v/>
      </c>
      <c r="D90" s="358"/>
      <c r="E90" s="358"/>
      <c r="F90" s="358"/>
      <c r="G90" s="236">
        <f>'Planned Budget'!O93</f>
        <v>0</v>
      </c>
      <c r="H90" s="232"/>
      <c r="I90" s="232"/>
      <c r="J90" s="232"/>
      <c r="K90" s="239"/>
      <c r="L90" s="239"/>
      <c r="M90" s="239"/>
      <c r="N90" s="239"/>
      <c r="O90" s="239"/>
      <c r="P90" s="240">
        <f>SUM(K90:O90)</f>
        <v>0</v>
      </c>
      <c r="Q90" s="246"/>
      <c r="R90" s="257">
        <f t="shared" ref="R90:R96" si="24">P90-G90</f>
        <v>0</v>
      </c>
      <c r="S90" s="217"/>
    </row>
    <row r="91" spans="1:19" ht="21.95" customHeight="1">
      <c r="A91" s="211"/>
      <c r="B91" s="235">
        <v>5.2</v>
      </c>
      <c r="C91" s="357" t="str">
        <f>IF(ISBLANK('Planned Budget'!C94:F94),"",'Planned Budget'!C94:F94)</f>
        <v/>
      </c>
      <c r="D91" s="358"/>
      <c r="E91" s="358"/>
      <c r="F91" s="358"/>
      <c r="G91" s="236">
        <f>'Planned Budget'!O94</f>
        <v>0</v>
      </c>
      <c r="H91" s="232"/>
      <c r="I91" s="232"/>
      <c r="J91" s="232"/>
      <c r="K91" s="244"/>
      <c r="L91" s="244"/>
      <c r="M91" s="244"/>
      <c r="N91" s="244"/>
      <c r="O91" s="244"/>
      <c r="P91" s="245">
        <f t="shared" ref="P91:P96" si="25">SUM(K91:O91)</f>
        <v>0</v>
      </c>
      <c r="Q91" s="246"/>
      <c r="R91" s="242">
        <f t="shared" si="24"/>
        <v>0</v>
      </c>
      <c r="S91" s="217"/>
    </row>
    <row r="92" spans="1:19" ht="21.95" customHeight="1">
      <c r="A92" s="211"/>
      <c r="B92" s="235">
        <v>5.3</v>
      </c>
      <c r="C92" s="357" t="str">
        <f>IF(ISBLANK('Planned Budget'!C95:F95),"",'Planned Budget'!C95:F95)</f>
        <v/>
      </c>
      <c r="D92" s="358"/>
      <c r="E92" s="358"/>
      <c r="F92" s="358"/>
      <c r="G92" s="236">
        <f>'Planned Budget'!O95</f>
        <v>0</v>
      </c>
      <c r="H92" s="232"/>
      <c r="I92" s="232"/>
      <c r="J92" s="232"/>
      <c r="K92" s="244"/>
      <c r="L92" s="244"/>
      <c r="M92" s="244"/>
      <c r="N92" s="244"/>
      <c r="O92" s="244"/>
      <c r="P92" s="245">
        <f t="shared" si="25"/>
        <v>0</v>
      </c>
      <c r="Q92" s="246"/>
      <c r="R92" s="242">
        <f t="shared" si="24"/>
        <v>0</v>
      </c>
      <c r="S92" s="217"/>
    </row>
    <row r="93" spans="1:19" ht="21.95" customHeight="1">
      <c r="A93" s="211"/>
      <c r="B93" s="235">
        <v>5.4</v>
      </c>
      <c r="C93" s="357" t="str">
        <f>IF(ISBLANK('Planned Budget'!C96:F96),"",'Planned Budget'!C96:F96)</f>
        <v/>
      </c>
      <c r="D93" s="358"/>
      <c r="E93" s="358"/>
      <c r="F93" s="358"/>
      <c r="G93" s="236">
        <f>'Planned Budget'!O96</f>
        <v>0</v>
      </c>
      <c r="H93" s="232"/>
      <c r="I93" s="232"/>
      <c r="J93" s="232"/>
      <c r="K93" s="244"/>
      <c r="L93" s="244"/>
      <c r="M93" s="244"/>
      <c r="N93" s="244"/>
      <c r="O93" s="244"/>
      <c r="P93" s="245">
        <f t="shared" si="25"/>
        <v>0</v>
      </c>
      <c r="Q93" s="246"/>
      <c r="R93" s="242">
        <f t="shared" si="24"/>
        <v>0</v>
      </c>
      <c r="S93" s="217"/>
    </row>
    <row r="94" spans="1:19" ht="21.95" customHeight="1">
      <c r="A94" s="211"/>
      <c r="B94" s="235">
        <v>5.5</v>
      </c>
      <c r="C94" s="357" t="str">
        <f>IF(ISBLANK('Planned Budget'!C97:F97),"",'Planned Budget'!C97:F97)</f>
        <v/>
      </c>
      <c r="D94" s="358"/>
      <c r="E94" s="358"/>
      <c r="F94" s="358"/>
      <c r="G94" s="236">
        <f>'Planned Budget'!O97</f>
        <v>0</v>
      </c>
      <c r="H94" s="232"/>
      <c r="I94" s="232"/>
      <c r="J94" s="232"/>
      <c r="K94" s="244"/>
      <c r="L94" s="244"/>
      <c r="M94" s="244"/>
      <c r="N94" s="244"/>
      <c r="O94" s="244"/>
      <c r="P94" s="245">
        <f t="shared" si="25"/>
        <v>0</v>
      </c>
      <c r="Q94" s="246"/>
      <c r="R94" s="242">
        <f t="shared" si="24"/>
        <v>0</v>
      </c>
      <c r="S94" s="217"/>
    </row>
    <row r="95" spans="1:19" ht="21.95" customHeight="1">
      <c r="A95" s="211"/>
      <c r="B95" s="235">
        <v>5.6</v>
      </c>
      <c r="C95" s="357" t="str">
        <f>IF(ISBLANK('Planned Budget'!C98:F98),"",'Planned Budget'!C98:F98)</f>
        <v/>
      </c>
      <c r="D95" s="358"/>
      <c r="E95" s="358"/>
      <c r="F95" s="358"/>
      <c r="G95" s="236">
        <f>'Planned Budget'!O98</f>
        <v>0</v>
      </c>
      <c r="H95" s="232"/>
      <c r="I95" s="232"/>
      <c r="J95" s="232"/>
      <c r="K95" s="244"/>
      <c r="L95" s="244"/>
      <c r="M95" s="244"/>
      <c r="N95" s="244"/>
      <c r="O95" s="244"/>
      <c r="P95" s="245">
        <f t="shared" si="25"/>
        <v>0</v>
      </c>
      <c r="Q95" s="246"/>
      <c r="R95" s="242">
        <f t="shared" si="24"/>
        <v>0</v>
      </c>
      <c r="S95" s="217"/>
    </row>
    <row r="96" spans="1:19" ht="21.95" customHeight="1">
      <c r="A96" s="211"/>
      <c r="B96" s="269">
        <v>5.7</v>
      </c>
      <c r="C96" s="357" t="str">
        <f>IF(ISBLANK('Planned Budget'!C99:F99),"",'Planned Budget'!C99:F99)</f>
        <v/>
      </c>
      <c r="D96" s="358"/>
      <c r="E96" s="358"/>
      <c r="F96" s="358"/>
      <c r="G96" s="236">
        <f>'Planned Budget'!O99</f>
        <v>0</v>
      </c>
      <c r="H96" s="232"/>
      <c r="I96" s="232"/>
      <c r="J96" s="232"/>
      <c r="K96" s="270"/>
      <c r="L96" s="270"/>
      <c r="M96" s="270"/>
      <c r="N96" s="270"/>
      <c r="O96" s="270"/>
      <c r="P96" s="271">
        <f t="shared" si="25"/>
        <v>0</v>
      </c>
      <c r="Q96" s="241"/>
      <c r="R96" s="255">
        <f t="shared" si="24"/>
        <v>0</v>
      </c>
      <c r="S96" s="217"/>
    </row>
    <row r="97" spans="1:19" ht="30" customHeight="1">
      <c r="A97" s="211"/>
      <c r="B97" s="272"/>
      <c r="C97" s="427" t="s">
        <v>217</v>
      </c>
      <c r="D97" s="427"/>
      <c r="E97" s="427"/>
      <c r="F97" s="428"/>
      <c r="G97" s="264">
        <f>SUM(G90:G96)</f>
        <v>0</v>
      </c>
      <c r="H97" s="264"/>
      <c r="I97" s="264"/>
      <c r="J97" s="264"/>
      <c r="K97" s="265">
        <f>SUM(K90:K96)</f>
        <v>0</v>
      </c>
      <c r="L97" s="265">
        <f t="shared" ref="L97:O97" si="26">SUM(L90:L96)</f>
        <v>0</v>
      </c>
      <c r="M97" s="265">
        <f t="shared" si="26"/>
        <v>0</v>
      </c>
      <c r="N97" s="265">
        <f t="shared" si="26"/>
        <v>0</v>
      </c>
      <c r="O97" s="265">
        <f t="shared" si="26"/>
        <v>0</v>
      </c>
      <c r="P97" s="265">
        <f>SUM(P90:P96)</f>
        <v>0</v>
      </c>
      <c r="Q97" s="266"/>
      <c r="R97" s="267">
        <f>P97-G97</f>
        <v>0</v>
      </c>
      <c r="S97" s="217"/>
    </row>
    <row r="98" spans="1:19" ht="7.5" customHeight="1">
      <c r="A98" s="211"/>
      <c r="B98" s="273"/>
      <c r="C98" s="274"/>
      <c r="D98" s="214"/>
      <c r="E98" s="214"/>
      <c r="F98" s="275"/>
      <c r="G98" s="223"/>
      <c r="H98" s="214"/>
      <c r="I98" s="214"/>
      <c r="J98" s="214"/>
      <c r="K98" s="246"/>
      <c r="L98" s="246"/>
      <c r="M98" s="246"/>
      <c r="N98" s="246"/>
      <c r="O98" s="246"/>
      <c r="P98" s="215"/>
      <c r="Q98" s="215"/>
      <c r="R98" s="216"/>
      <c r="S98" s="217"/>
    </row>
    <row r="99" spans="1:19" ht="42" customHeight="1">
      <c r="A99" s="211"/>
      <c r="B99" s="276"/>
      <c r="C99" s="421" t="s">
        <v>212</v>
      </c>
      <c r="D99" s="421"/>
      <c r="E99" s="421"/>
      <c r="F99" s="418"/>
      <c r="G99" s="432">
        <f>I87+G97</f>
        <v>0</v>
      </c>
      <c r="H99" s="433"/>
      <c r="I99" s="434"/>
      <c r="J99" s="277" t="s">
        <v>213</v>
      </c>
      <c r="K99" s="278">
        <f>K87+K97</f>
        <v>0</v>
      </c>
      <c r="L99" s="279">
        <f t="shared" ref="L99:P99" si="27">L87+L97</f>
        <v>0</v>
      </c>
      <c r="M99" s="279">
        <f t="shared" si="27"/>
        <v>0</v>
      </c>
      <c r="N99" s="279">
        <f t="shared" si="27"/>
        <v>0</v>
      </c>
      <c r="O99" s="279">
        <f t="shared" si="27"/>
        <v>0</v>
      </c>
      <c r="P99" s="279">
        <f t="shared" si="27"/>
        <v>0</v>
      </c>
      <c r="Q99" s="280"/>
      <c r="R99" s="281">
        <f>P99-G99</f>
        <v>0</v>
      </c>
      <c r="S99" s="217"/>
    </row>
    <row r="100" spans="1:19" ht="23.25" customHeight="1">
      <c r="A100" s="282"/>
      <c r="B100" s="283"/>
      <c r="C100" s="284"/>
      <c r="D100" s="285"/>
      <c r="E100" s="285"/>
      <c r="F100" s="285"/>
      <c r="G100" s="285"/>
      <c r="H100" s="285"/>
      <c r="I100" s="285"/>
      <c r="J100" s="285"/>
      <c r="K100" s="286"/>
      <c r="L100" s="286"/>
      <c r="M100" s="286"/>
      <c r="N100" s="286"/>
      <c r="O100" s="286"/>
      <c r="P100" s="286"/>
      <c r="Q100" s="286"/>
      <c r="R100" s="287"/>
      <c r="S100" s="288"/>
    </row>
    <row r="101" spans="1:19">
      <c r="C101" s="289"/>
    </row>
    <row r="102" spans="1:19">
      <c r="C102" s="294"/>
    </row>
    <row r="109" spans="1:19">
      <c r="C109" s="289"/>
    </row>
  </sheetData>
  <mergeCells count="104">
    <mergeCell ref="B9:C9"/>
    <mergeCell ref="B10:C10"/>
    <mergeCell ref="B11:C11"/>
    <mergeCell ref="B12:C12"/>
    <mergeCell ref="B13:C13"/>
    <mergeCell ref="C94:F94"/>
    <mergeCell ref="C95:F95"/>
    <mergeCell ref="C96:F96"/>
    <mergeCell ref="C97:F97"/>
    <mergeCell ref="C19:F19"/>
    <mergeCell ref="C48:F48"/>
    <mergeCell ref="C49:F49"/>
    <mergeCell ref="C50:F50"/>
    <mergeCell ref="C51:F51"/>
    <mergeCell ref="C52:F52"/>
    <mergeCell ref="C53:F53"/>
    <mergeCell ref="C47:F47"/>
    <mergeCell ref="C37:F37"/>
    <mergeCell ref="C38:F38"/>
    <mergeCell ref="C39:F39"/>
    <mergeCell ref="C40:F40"/>
    <mergeCell ref="D9:F9"/>
    <mergeCell ref="D10:F10"/>
    <mergeCell ref="D11:F11"/>
    <mergeCell ref="C99:F99"/>
    <mergeCell ref="K89:P89"/>
    <mergeCell ref="C68:F68"/>
    <mergeCell ref="C69:F69"/>
    <mergeCell ref="C54:F54"/>
    <mergeCell ref="C55:F55"/>
    <mergeCell ref="K55:P55"/>
    <mergeCell ref="C56:F56"/>
    <mergeCell ref="C84:F84"/>
    <mergeCell ref="C85:F85"/>
    <mergeCell ref="K64:P64"/>
    <mergeCell ref="K74:P74"/>
    <mergeCell ref="C83:F83"/>
    <mergeCell ref="C78:F78"/>
    <mergeCell ref="C79:F79"/>
    <mergeCell ref="C80:F80"/>
    <mergeCell ref="C81:F81"/>
    <mergeCell ref="C92:F92"/>
    <mergeCell ref="C93:F93"/>
    <mergeCell ref="C87:F87"/>
    <mergeCell ref="C89:F89"/>
    <mergeCell ref="G99:I99"/>
    <mergeCell ref="K42:P42"/>
    <mergeCell ref="C43:F43"/>
    <mergeCell ref="C44:F44"/>
    <mergeCell ref="C45:F45"/>
    <mergeCell ref="C46:F46"/>
    <mergeCell ref="C42:F42"/>
    <mergeCell ref="C41:F41"/>
    <mergeCell ref="C36:F36"/>
    <mergeCell ref="C26:F26"/>
    <mergeCell ref="C27:F27"/>
    <mergeCell ref="C28:F28"/>
    <mergeCell ref="C29:F29"/>
    <mergeCell ref="C30:F30"/>
    <mergeCell ref="C31:F31"/>
    <mergeCell ref="C32:F32"/>
    <mergeCell ref="C33:F33"/>
    <mergeCell ref="C34:F34"/>
    <mergeCell ref="C35:F35"/>
    <mergeCell ref="R15:R18"/>
    <mergeCell ref="C18:F18"/>
    <mergeCell ref="K18:P18"/>
    <mergeCell ref="K30:P30"/>
    <mergeCell ref="C20:F20"/>
    <mergeCell ref="C21:F21"/>
    <mergeCell ref="C22:F22"/>
    <mergeCell ref="C23:F23"/>
    <mergeCell ref="C24:F24"/>
    <mergeCell ref="C25:F25"/>
    <mergeCell ref="K19:P19"/>
    <mergeCell ref="G15:G18"/>
    <mergeCell ref="K15:P15"/>
    <mergeCell ref="B15:F17"/>
    <mergeCell ref="H15:H18"/>
    <mergeCell ref="I15:I18"/>
    <mergeCell ref="D12:F12"/>
    <mergeCell ref="D13:F13"/>
    <mergeCell ref="C91:F91"/>
    <mergeCell ref="C90:F90"/>
    <mergeCell ref="C57:F57"/>
    <mergeCell ref="C58:F58"/>
    <mergeCell ref="C59:F59"/>
    <mergeCell ref="C60:F60"/>
    <mergeCell ref="C61:F61"/>
    <mergeCell ref="C62:F62"/>
    <mergeCell ref="C63:F63"/>
    <mergeCell ref="C64:F64"/>
    <mergeCell ref="C65:F65"/>
    <mergeCell ref="C66:F66"/>
    <mergeCell ref="C67:F67"/>
    <mergeCell ref="C70:F70"/>
    <mergeCell ref="C71:F71"/>
    <mergeCell ref="C72:F72"/>
    <mergeCell ref="C82:F82"/>
    <mergeCell ref="C73:F73"/>
    <mergeCell ref="C74:F74"/>
    <mergeCell ref="C75:F75"/>
    <mergeCell ref="C76:F76"/>
    <mergeCell ref="C77:F77"/>
  </mergeCells>
  <hyperlinks>
    <hyperlink ref="C19:F19" location="'Expense Types'!A2" display="1. Salaries and Stipends"/>
    <hyperlink ref="C30:F30" location="'Expense Types'!A27" display="2. Equipment"/>
    <hyperlink ref="C42:F42" location="'Expense Types'!A50" display="3. Materials"/>
    <hyperlink ref="C55:F55" location="'Expense Types'!A99" display="4. Travel"/>
    <hyperlink ref="C64:F64" location="'Expense Types'!A120" display="5. Dissemination"/>
    <hyperlink ref="C74:F74" location="'Expense Types'!A125" display="6. Other"/>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showGridLines="0" workbookViewId="0">
      <selection activeCell="I32" sqref="I32:J32"/>
    </sheetView>
  </sheetViews>
  <sheetFormatPr defaultColWidth="8.85546875" defaultRowHeight="15"/>
  <cols>
    <col min="1" max="1" width="2.85546875" style="12" customWidth="1"/>
    <col min="2" max="2" width="8.5703125" style="12" customWidth="1"/>
    <col min="3" max="3" width="10.85546875" style="8" customWidth="1"/>
    <col min="4" max="4" width="28.5703125" style="8" customWidth="1"/>
    <col min="5" max="5" width="8.85546875" style="8"/>
    <col min="6" max="6" width="29.28515625" style="8" customWidth="1"/>
    <col min="7" max="7" width="8.5703125" style="8" customWidth="1"/>
    <col min="8" max="16384" width="8.85546875" style="8"/>
  </cols>
  <sheetData>
    <row r="1" spans="1:7">
      <c r="A1" s="148"/>
      <c r="B1" s="148"/>
      <c r="C1" s="149"/>
      <c r="D1" s="149"/>
      <c r="E1" s="148"/>
      <c r="F1" s="148"/>
      <c r="G1" s="148"/>
    </row>
    <row r="2" spans="1:7" ht="46.5" customHeight="1">
      <c r="A2" s="148"/>
      <c r="B2" s="150"/>
      <c r="C2" s="467" t="s">
        <v>195</v>
      </c>
      <c r="D2" s="468"/>
      <c r="E2" s="468"/>
      <c r="F2" s="468"/>
      <c r="G2" s="151"/>
    </row>
    <row r="3" spans="1:7" ht="21.75" customHeight="1">
      <c r="A3" s="148"/>
      <c r="B3" s="152"/>
      <c r="C3" s="153"/>
      <c r="D3" s="153"/>
      <c r="E3" s="128"/>
      <c r="F3" s="128"/>
      <c r="G3" s="154"/>
    </row>
    <row r="4" spans="1:7" ht="36.75" customHeight="1">
      <c r="A4" s="148"/>
      <c r="B4" s="152"/>
      <c r="C4" s="155" t="s">
        <v>1</v>
      </c>
      <c r="D4" s="155" t="s">
        <v>2</v>
      </c>
      <c r="E4" s="469" t="s">
        <v>3</v>
      </c>
      <c r="F4" s="470"/>
      <c r="G4" s="154"/>
    </row>
    <row r="5" spans="1:7">
      <c r="A5" s="148"/>
      <c r="B5" s="152"/>
      <c r="C5" s="471" t="s">
        <v>136</v>
      </c>
      <c r="D5" s="472"/>
      <c r="E5" s="472"/>
      <c r="F5" s="473"/>
      <c r="G5" s="154"/>
    </row>
    <row r="6" spans="1:7">
      <c r="A6" s="148"/>
      <c r="B6" s="152"/>
      <c r="C6" s="156">
        <v>6250</v>
      </c>
      <c r="D6" s="474" t="s">
        <v>34</v>
      </c>
      <c r="E6" s="474"/>
      <c r="F6" s="474"/>
      <c r="G6" s="154"/>
    </row>
    <row r="7" spans="1:7">
      <c r="A7" s="148"/>
      <c r="B7" s="152"/>
      <c r="C7" s="157"/>
      <c r="D7" s="158">
        <v>62516</v>
      </c>
      <c r="E7" s="435" t="s">
        <v>24</v>
      </c>
      <c r="F7" s="436"/>
      <c r="G7" s="154"/>
    </row>
    <row r="8" spans="1:7">
      <c r="A8" s="148"/>
      <c r="B8" s="152"/>
      <c r="C8" s="157"/>
      <c r="D8" s="158">
        <v>62517</v>
      </c>
      <c r="E8" s="435" t="s">
        <v>4</v>
      </c>
      <c r="F8" s="436"/>
      <c r="G8" s="154"/>
    </row>
    <row r="9" spans="1:7">
      <c r="A9" s="148"/>
      <c r="B9" s="152"/>
      <c r="C9" s="159">
        <v>6300</v>
      </c>
      <c r="D9" s="466" t="s">
        <v>36</v>
      </c>
      <c r="E9" s="466"/>
      <c r="F9" s="466"/>
      <c r="G9" s="154"/>
    </row>
    <row r="10" spans="1:7">
      <c r="A10" s="148"/>
      <c r="B10" s="152"/>
      <c r="C10" s="157"/>
      <c r="D10" s="158">
        <v>63004</v>
      </c>
      <c r="E10" s="462" t="s">
        <v>32</v>
      </c>
      <c r="F10" s="463"/>
      <c r="G10" s="154"/>
    </row>
    <row r="11" spans="1:7">
      <c r="A11" s="148"/>
      <c r="B11" s="152"/>
      <c r="C11" s="157"/>
      <c r="D11" s="158">
        <v>63007</v>
      </c>
      <c r="E11" s="462" t="s">
        <v>33</v>
      </c>
      <c r="F11" s="463"/>
      <c r="G11" s="154"/>
    </row>
    <row r="12" spans="1:7">
      <c r="A12" s="148"/>
      <c r="B12" s="152"/>
      <c r="C12" s="157"/>
      <c r="D12" s="158">
        <v>63023</v>
      </c>
      <c r="E12" s="317" t="s">
        <v>223</v>
      </c>
      <c r="F12" s="318"/>
      <c r="G12" s="154"/>
    </row>
    <row r="13" spans="1:7">
      <c r="A13" s="148"/>
      <c r="B13" s="152"/>
      <c r="C13" s="157"/>
      <c r="D13" s="158">
        <v>63029</v>
      </c>
      <c r="E13" s="462" t="s">
        <v>35</v>
      </c>
      <c r="F13" s="463"/>
      <c r="G13" s="154"/>
    </row>
    <row r="14" spans="1:7">
      <c r="A14" s="148"/>
      <c r="B14" s="152"/>
      <c r="C14" s="157"/>
      <c r="D14" s="158">
        <v>63030</v>
      </c>
      <c r="E14" s="435" t="s">
        <v>178</v>
      </c>
      <c r="F14" s="436"/>
      <c r="G14" s="154"/>
    </row>
    <row r="15" spans="1:7">
      <c r="A15" s="148"/>
      <c r="B15" s="152"/>
      <c r="C15" s="159">
        <v>6600</v>
      </c>
      <c r="D15" s="466" t="s">
        <v>16</v>
      </c>
      <c r="E15" s="466"/>
      <c r="F15" s="466"/>
      <c r="G15" s="154"/>
    </row>
    <row r="16" spans="1:7">
      <c r="A16" s="148"/>
      <c r="B16" s="152"/>
      <c r="C16" s="158"/>
      <c r="D16" s="158">
        <v>66000</v>
      </c>
      <c r="E16" s="435" t="s">
        <v>17</v>
      </c>
      <c r="F16" s="436"/>
      <c r="G16" s="154"/>
    </row>
    <row r="17" spans="1:7">
      <c r="A17" s="148"/>
      <c r="B17" s="152"/>
      <c r="C17" s="158"/>
      <c r="D17" s="158">
        <v>66001</v>
      </c>
      <c r="E17" s="435" t="s">
        <v>18</v>
      </c>
      <c r="F17" s="436"/>
      <c r="G17" s="154"/>
    </row>
    <row r="18" spans="1:7">
      <c r="A18" s="148"/>
      <c r="B18" s="152"/>
      <c r="C18" s="158"/>
      <c r="D18" s="158">
        <v>66002</v>
      </c>
      <c r="E18" s="435" t="s">
        <v>19</v>
      </c>
      <c r="F18" s="436"/>
      <c r="G18" s="154"/>
    </row>
    <row r="19" spans="1:7">
      <c r="A19" s="148"/>
      <c r="B19" s="152"/>
      <c r="C19" s="158"/>
      <c r="D19" s="158">
        <v>66003</v>
      </c>
      <c r="E19" s="435" t="s">
        <v>20</v>
      </c>
      <c r="F19" s="436"/>
      <c r="G19" s="154"/>
    </row>
    <row r="20" spans="1:7">
      <c r="A20" s="148"/>
      <c r="B20" s="152"/>
      <c r="C20" s="158"/>
      <c r="D20" s="158">
        <v>66004</v>
      </c>
      <c r="E20" s="435" t="s">
        <v>21</v>
      </c>
      <c r="F20" s="436"/>
      <c r="G20" s="154"/>
    </row>
    <row r="21" spans="1:7">
      <c r="A21" s="148"/>
      <c r="B21" s="152"/>
      <c r="C21" s="159">
        <v>6700</v>
      </c>
      <c r="D21" s="466" t="s">
        <v>23</v>
      </c>
      <c r="E21" s="466"/>
      <c r="F21" s="466"/>
      <c r="G21" s="154"/>
    </row>
    <row r="22" spans="1:7">
      <c r="A22" s="148"/>
      <c r="B22" s="152"/>
      <c r="C22" s="158"/>
      <c r="D22" s="158">
        <v>67000</v>
      </c>
      <c r="E22" s="435" t="s">
        <v>24</v>
      </c>
      <c r="F22" s="436"/>
      <c r="G22" s="154"/>
    </row>
    <row r="23" spans="1:7">
      <c r="A23" s="148"/>
      <c r="B23" s="152"/>
      <c r="C23" s="158"/>
      <c r="D23" s="158">
        <v>67001</v>
      </c>
      <c r="E23" s="435" t="s">
        <v>25</v>
      </c>
      <c r="F23" s="436"/>
      <c r="G23" s="154"/>
    </row>
    <row r="24" spans="1:7">
      <c r="A24" s="148"/>
      <c r="B24" s="152"/>
      <c r="C24" s="158"/>
      <c r="D24" s="158">
        <v>67002</v>
      </c>
      <c r="E24" s="435" t="s">
        <v>26</v>
      </c>
      <c r="F24" s="436"/>
      <c r="G24" s="154"/>
    </row>
    <row r="25" spans="1:7">
      <c r="A25" s="148"/>
      <c r="B25" s="152"/>
      <c r="C25" s="159">
        <v>6800</v>
      </c>
      <c r="D25" s="466" t="s">
        <v>224</v>
      </c>
      <c r="E25" s="466"/>
      <c r="F25" s="466"/>
      <c r="G25" s="154"/>
    </row>
    <row r="26" spans="1:7">
      <c r="A26" s="148"/>
      <c r="B26" s="152"/>
      <c r="C26" s="158"/>
      <c r="D26" s="158">
        <v>68000</v>
      </c>
      <c r="E26" s="462" t="s">
        <v>27</v>
      </c>
      <c r="F26" s="463"/>
      <c r="G26" s="154"/>
    </row>
    <row r="27" spans="1:7">
      <c r="A27" s="148"/>
      <c r="B27" s="152"/>
      <c r="C27" s="158"/>
      <c r="D27" s="158">
        <v>68001</v>
      </c>
      <c r="E27" s="462" t="s">
        <v>28</v>
      </c>
      <c r="F27" s="463"/>
      <c r="G27" s="154"/>
    </row>
    <row r="28" spans="1:7">
      <c r="A28" s="148"/>
      <c r="B28" s="152"/>
      <c r="C28" s="158"/>
      <c r="D28" s="158">
        <v>68002</v>
      </c>
      <c r="E28" s="462" t="s">
        <v>29</v>
      </c>
      <c r="F28" s="463"/>
      <c r="G28" s="154"/>
    </row>
    <row r="29" spans="1:7">
      <c r="A29" s="148"/>
      <c r="B29" s="152"/>
      <c r="C29" s="158"/>
      <c r="D29" s="158">
        <v>68004</v>
      </c>
      <c r="E29" s="317" t="s">
        <v>225</v>
      </c>
      <c r="F29" s="318"/>
      <c r="G29" s="154"/>
    </row>
    <row r="30" spans="1:7">
      <c r="A30" s="148"/>
      <c r="B30" s="152"/>
      <c r="C30" s="158"/>
      <c r="D30" s="158">
        <v>68006</v>
      </c>
      <c r="E30" s="317" t="s">
        <v>227</v>
      </c>
      <c r="F30" s="318"/>
      <c r="G30" s="154"/>
    </row>
    <row r="31" spans="1:7">
      <c r="A31" s="148"/>
      <c r="B31" s="152"/>
      <c r="C31" s="158"/>
      <c r="D31" s="158">
        <v>68012</v>
      </c>
      <c r="E31" s="317" t="s">
        <v>226</v>
      </c>
      <c r="F31" s="318"/>
      <c r="G31" s="154"/>
    </row>
    <row r="32" spans="1:7">
      <c r="A32" s="148"/>
      <c r="B32" s="152"/>
      <c r="C32" s="158"/>
      <c r="D32" s="158">
        <v>68013</v>
      </c>
      <c r="E32" s="317" t="s">
        <v>228</v>
      </c>
      <c r="F32" s="318"/>
      <c r="G32" s="154"/>
    </row>
    <row r="33" spans="1:7">
      <c r="A33" s="148"/>
      <c r="B33" s="152"/>
      <c r="C33" s="158"/>
      <c r="D33" s="158">
        <v>68007</v>
      </c>
      <c r="E33" s="435" t="s">
        <v>30</v>
      </c>
      <c r="F33" s="436"/>
      <c r="G33" s="154"/>
    </row>
    <row r="34" spans="1:7">
      <c r="A34" s="148"/>
      <c r="B34" s="152"/>
      <c r="C34" s="160"/>
      <c r="D34" s="160">
        <v>68008</v>
      </c>
      <c r="E34" s="457" t="s">
        <v>31</v>
      </c>
      <c r="F34" s="458"/>
      <c r="G34" s="154"/>
    </row>
    <row r="35" spans="1:7">
      <c r="A35" s="148"/>
      <c r="B35" s="152"/>
      <c r="C35" s="442" t="s">
        <v>137</v>
      </c>
      <c r="D35" s="443"/>
      <c r="E35" s="443"/>
      <c r="F35" s="444"/>
      <c r="G35" s="154"/>
    </row>
    <row r="36" spans="1:7">
      <c r="A36" s="148"/>
      <c r="B36" s="152"/>
      <c r="C36" s="156">
        <v>7500</v>
      </c>
      <c r="D36" s="450" t="s">
        <v>95</v>
      </c>
      <c r="E36" s="451"/>
      <c r="F36" s="452"/>
      <c r="G36" s="154"/>
    </row>
    <row r="37" spans="1:7">
      <c r="A37" s="148"/>
      <c r="B37" s="152"/>
      <c r="C37" s="157"/>
      <c r="D37" s="158">
        <v>75019</v>
      </c>
      <c r="E37" s="440" t="s">
        <v>100</v>
      </c>
      <c r="F37" s="441"/>
      <c r="G37" s="154"/>
    </row>
    <row r="38" spans="1:7">
      <c r="A38" s="148"/>
      <c r="B38" s="152"/>
      <c r="C38" s="161"/>
      <c r="D38" s="158">
        <v>75023</v>
      </c>
      <c r="E38" s="435" t="s">
        <v>14</v>
      </c>
      <c r="F38" s="436"/>
      <c r="G38" s="154"/>
    </row>
    <row r="39" spans="1:7">
      <c r="A39" s="148"/>
      <c r="B39" s="152"/>
      <c r="C39" s="159">
        <v>7130</v>
      </c>
      <c r="D39" s="437" t="s">
        <v>82</v>
      </c>
      <c r="E39" s="438"/>
      <c r="F39" s="439"/>
      <c r="G39" s="154"/>
    </row>
    <row r="40" spans="1:7">
      <c r="A40" s="148"/>
      <c r="B40" s="152"/>
      <c r="C40" s="157"/>
      <c r="D40" s="158">
        <v>71300</v>
      </c>
      <c r="E40" s="435" t="s">
        <v>83</v>
      </c>
      <c r="F40" s="436"/>
      <c r="G40" s="154"/>
    </row>
    <row r="41" spans="1:7">
      <c r="A41" s="148"/>
      <c r="B41" s="152"/>
      <c r="C41" s="157"/>
      <c r="D41" s="158">
        <v>71301</v>
      </c>
      <c r="E41" s="435" t="s">
        <v>84</v>
      </c>
      <c r="F41" s="436"/>
      <c r="G41" s="154"/>
    </row>
    <row r="42" spans="1:7">
      <c r="A42" s="148"/>
      <c r="B42" s="152"/>
      <c r="C42" s="157"/>
      <c r="D42" s="158">
        <v>71302</v>
      </c>
      <c r="E42" s="435" t="s">
        <v>85</v>
      </c>
      <c r="F42" s="436"/>
      <c r="G42" s="154"/>
    </row>
    <row r="43" spans="1:7">
      <c r="A43" s="148"/>
      <c r="B43" s="152"/>
      <c r="C43" s="157"/>
      <c r="D43" s="158">
        <v>71304</v>
      </c>
      <c r="E43" s="435" t="s">
        <v>86</v>
      </c>
      <c r="F43" s="436"/>
      <c r="G43" s="154"/>
    </row>
    <row r="44" spans="1:7">
      <c r="A44" s="148"/>
      <c r="B44" s="152"/>
      <c r="C44" s="157"/>
      <c r="D44" s="158">
        <v>71308</v>
      </c>
      <c r="E44" s="435" t="s">
        <v>87</v>
      </c>
      <c r="F44" s="436"/>
      <c r="G44" s="154"/>
    </row>
    <row r="45" spans="1:7">
      <c r="A45" s="148"/>
      <c r="B45" s="152"/>
      <c r="C45" s="157"/>
      <c r="D45" s="158">
        <v>71311</v>
      </c>
      <c r="E45" s="435" t="s">
        <v>88</v>
      </c>
      <c r="F45" s="436"/>
      <c r="G45" s="154"/>
    </row>
    <row r="46" spans="1:7">
      <c r="A46" s="148"/>
      <c r="B46" s="152"/>
      <c r="C46" s="157"/>
      <c r="D46" s="158">
        <v>71317</v>
      </c>
      <c r="E46" s="435" t="s">
        <v>89</v>
      </c>
      <c r="F46" s="436"/>
      <c r="G46" s="154"/>
    </row>
    <row r="47" spans="1:7">
      <c r="A47" s="148"/>
      <c r="B47" s="152"/>
      <c r="C47" s="157"/>
      <c r="D47" s="158">
        <v>71318</v>
      </c>
      <c r="E47" s="435" t="s">
        <v>90</v>
      </c>
      <c r="F47" s="436"/>
      <c r="G47" s="154"/>
    </row>
    <row r="48" spans="1:7">
      <c r="A48" s="148"/>
      <c r="B48" s="152"/>
      <c r="C48" s="162">
        <v>7900</v>
      </c>
      <c r="D48" s="459" t="s">
        <v>119</v>
      </c>
      <c r="E48" s="460"/>
      <c r="F48" s="461"/>
      <c r="G48" s="154"/>
    </row>
    <row r="49" spans="1:7">
      <c r="A49" s="148"/>
      <c r="B49" s="152"/>
      <c r="C49" s="163"/>
      <c r="D49" s="164">
        <v>79000</v>
      </c>
      <c r="E49" s="440" t="s">
        <v>118</v>
      </c>
      <c r="F49" s="441"/>
      <c r="G49" s="154"/>
    </row>
    <row r="50" spans="1:7">
      <c r="A50" s="148"/>
      <c r="B50" s="152"/>
      <c r="C50" s="163"/>
      <c r="D50" s="164">
        <v>79003</v>
      </c>
      <c r="E50" s="440" t="s">
        <v>120</v>
      </c>
      <c r="F50" s="441"/>
      <c r="G50" s="154"/>
    </row>
    <row r="51" spans="1:7">
      <c r="A51" s="148"/>
      <c r="B51" s="152"/>
      <c r="C51" s="163"/>
      <c r="D51" s="164">
        <v>79005</v>
      </c>
      <c r="E51" s="440" t="s">
        <v>121</v>
      </c>
      <c r="F51" s="441"/>
      <c r="G51" s="154"/>
    </row>
    <row r="52" spans="1:7">
      <c r="A52" s="148"/>
      <c r="B52" s="152"/>
      <c r="C52" s="163"/>
      <c r="D52" s="164">
        <v>79006</v>
      </c>
      <c r="E52" s="440" t="s">
        <v>122</v>
      </c>
      <c r="F52" s="441"/>
      <c r="G52" s="154"/>
    </row>
    <row r="53" spans="1:7">
      <c r="A53" s="148"/>
      <c r="B53" s="152"/>
      <c r="C53" s="163"/>
      <c r="D53" s="164">
        <v>79010</v>
      </c>
      <c r="E53" s="440" t="s">
        <v>123</v>
      </c>
      <c r="F53" s="441"/>
      <c r="G53" s="154"/>
    </row>
    <row r="54" spans="1:7">
      <c r="A54" s="148"/>
      <c r="B54" s="152"/>
      <c r="C54" s="163"/>
      <c r="D54" s="164">
        <v>79012</v>
      </c>
      <c r="E54" s="440" t="s">
        <v>59</v>
      </c>
      <c r="F54" s="441"/>
      <c r="G54" s="154"/>
    </row>
    <row r="55" spans="1:7">
      <c r="A55" s="148"/>
      <c r="B55" s="152"/>
      <c r="C55" s="163"/>
      <c r="D55" s="164">
        <v>79024</v>
      </c>
      <c r="E55" s="440" t="s">
        <v>124</v>
      </c>
      <c r="F55" s="441"/>
      <c r="G55" s="154"/>
    </row>
    <row r="56" spans="1:7">
      <c r="A56" s="148"/>
      <c r="B56" s="152"/>
      <c r="C56" s="163"/>
      <c r="D56" s="164">
        <v>79025</v>
      </c>
      <c r="E56" s="440" t="s">
        <v>125</v>
      </c>
      <c r="F56" s="441"/>
      <c r="G56" s="154"/>
    </row>
    <row r="57" spans="1:7">
      <c r="A57" s="148"/>
      <c r="B57" s="152"/>
      <c r="C57" s="165"/>
      <c r="D57" s="166">
        <v>79027</v>
      </c>
      <c r="E57" s="464" t="s">
        <v>126</v>
      </c>
      <c r="F57" s="465"/>
      <c r="G57" s="154"/>
    </row>
    <row r="58" spans="1:7">
      <c r="A58" s="148"/>
      <c r="B58" s="152"/>
      <c r="C58" s="442" t="s">
        <v>138</v>
      </c>
      <c r="D58" s="443"/>
      <c r="E58" s="443"/>
      <c r="F58" s="444"/>
      <c r="G58" s="154"/>
    </row>
    <row r="59" spans="1:7">
      <c r="A59" s="148"/>
      <c r="B59" s="152"/>
      <c r="C59" s="156">
        <v>7000</v>
      </c>
      <c r="D59" s="450" t="s">
        <v>37</v>
      </c>
      <c r="E59" s="451"/>
      <c r="F59" s="452"/>
      <c r="G59" s="154"/>
    </row>
    <row r="60" spans="1:7">
      <c r="A60" s="148"/>
      <c r="B60" s="152"/>
      <c r="C60" s="157"/>
      <c r="D60" s="158">
        <v>70001</v>
      </c>
      <c r="E60" s="435" t="s">
        <v>37</v>
      </c>
      <c r="F60" s="436"/>
      <c r="G60" s="154"/>
    </row>
    <row r="61" spans="1:7">
      <c r="A61" s="148"/>
      <c r="B61" s="152"/>
      <c r="C61" s="157"/>
      <c r="D61" s="158">
        <v>70002</v>
      </c>
      <c r="E61" s="435" t="s">
        <v>5</v>
      </c>
      <c r="F61" s="436"/>
      <c r="G61" s="154"/>
    </row>
    <row r="62" spans="1:7">
      <c r="A62" s="148"/>
      <c r="B62" s="152"/>
      <c r="C62" s="157"/>
      <c r="D62" s="158">
        <v>70005</v>
      </c>
      <c r="E62" s="435" t="s">
        <v>38</v>
      </c>
      <c r="F62" s="436"/>
      <c r="G62" s="154"/>
    </row>
    <row r="63" spans="1:7">
      <c r="A63" s="148"/>
      <c r="B63" s="152"/>
      <c r="C63" s="157"/>
      <c r="D63" s="158">
        <v>70007</v>
      </c>
      <c r="E63" s="435" t="s">
        <v>6</v>
      </c>
      <c r="F63" s="436"/>
      <c r="G63" s="154"/>
    </row>
    <row r="64" spans="1:7">
      <c r="A64" s="148"/>
      <c r="B64" s="152"/>
      <c r="C64" s="159">
        <v>7010</v>
      </c>
      <c r="D64" s="437" t="s">
        <v>39</v>
      </c>
      <c r="E64" s="438"/>
      <c r="F64" s="439"/>
      <c r="G64" s="154"/>
    </row>
    <row r="65" spans="1:7">
      <c r="A65" s="148"/>
      <c r="B65" s="152"/>
      <c r="C65" s="157"/>
      <c r="D65" s="158">
        <v>70100</v>
      </c>
      <c r="E65" s="435" t="s">
        <v>39</v>
      </c>
      <c r="F65" s="436"/>
      <c r="G65" s="154"/>
    </row>
    <row r="66" spans="1:7">
      <c r="A66" s="148"/>
      <c r="B66" s="152"/>
      <c r="C66" s="157"/>
      <c r="D66" s="158">
        <v>70101</v>
      </c>
      <c r="E66" s="435" t="s">
        <v>40</v>
      </c>
      <c r="F66" s="436"/>
      <c r="G66" s="154"/>
    </row>
    <row r="67" spans="1:7">
      <c r="A67" s="148"/>
      <c r="B67" s="152"/>
      <c r="C67" s="157"/>
      <c r="D67" s="158">
        <v>70102</v>
      </c>
      <c r="E67" s="435" t="s">
        <v>41</v>
      </c>
      <c r="F67" s="436"/>
      <c r="G67" s="154"/>
    </row>
    <row r="68" spans="1:7">
      <c r="A68" s="148"/>
      <c r="B68" s="152"/>
      <c r="C68" s="157"/>
      <c r="D68" s="158">
        <v>70103</v>
      </c>
      <c r="E68" s="435" t="s">
        <v>42</v>
      </c>
      <c r="F68" s="436"/>
      <c r="G68" s="154"/>
    </row>
    <row r="69" spans="1:7">
      <c r="A69" s="148"/>
      <c r="B69" s="152"/>
      <c r="C69" s="157"/>
      <c r="D69" s="158">
        <v>70104</v>
      </c>
      <c r="E69" s="435" t="s">
        <v>43</v>
      </c>
      <c r="F69" s="436"/>
      <c r="G69" s="154"/>
    </row>
    <row r="70" spans="1:7">
      <c r="A70" s="148"/>
      <c r="B70" s="152"/>
      <c r="C70" s="157"/>
      <c r="D70" s="158">
        <v>70105</v>
      </c>
      <c r="E70" s="435" t="s">
        <v>8</v>
      </c>
      <c r="F70" s="436"/>
      <c r="G70" s="154"/>
    </row>
    <row r="71" spans="1:7">
      <c r="A71" s="148"/>
      <c r="B71" s="152"/>
      <c r="C71" s="157"/>
      <c r="D71" s="158">
        <v>70106</v>
      </c>
      <c r="E71" s="435" t="s">
        <v>44</v>
      </c>
      <c r="F71" s="436"/>
      <c r="G71" s="154"/>
    </row>
    <row r="72" spans="1:7">
      <c r="A72" s="148"/>
      <c r="B72" s="152"/>
      <c r="C72" s="159">
        <v>7500</v>
      </c>
      <c r="D72" s="437" t="s">
        <v>95</v>
      </c>
      <c r="E72" s="438"/>
      <c r="F72" s="439"/>
      <c r="G72" s="154"/>
    </row>
    <row r="73" spans="1:7">
      <c r="A73" s="148"/>
      <c r="B73" s="152"/>
      <c r="C73" s="157"/>
      <c r="D73" s="158">
        <v>75005</v>
      </c>
      <c r="E73" s="435" t="s">
        <v>98</v>
      </c>
      <c r="F73" s="436"/>
      <c r="G73" s="154"/>
    </row>
    <row r="74" spans="1:7">
      <c r="A74" s="148"/>
      <c r="B74" s="152"/>
      <c r="C74" s="157"/>
      <c r="D74" s="158">
        <v>75021</v>
      </c>
      <c r="E74" s="440" t="s">
        <v>99</v>
      </c>
      <c r="F74" s="441"/>
      <c r="G74" s="154"/>
    </row>
    <row r="75" spans="1:7">
      <c r="A75" s="148"/>
      <c r="B75" s="152"/>
      <c r="C75" s="159">
        <v>7020</v>
      </c>
      <c r="D75" s="437" t="s">
        <v>50</v>
      </c>
      <c r="E75" s="438"/>
      <c r="F75" s="439"/>
      <c r="G75" s="154"/>
    </row>
    <row r="76" spans="1:7">
      <c r="A76" s="148"/>
      <c r="B76" s="152"/>
      <c r="C76" s="157"/>
      <c r="D76" s="158">
        <v>70200</v>
      </c>
      <c r="E76" s="435" t="s">
        <v>45</v>
      </c>
      <c r="F76" s="436"/>
      <c r="G76" s="154"/>
    </row>
    <row r="77" spans="1:7">
      <c r="A77" s="148"/>
      <c r="B77" s="152"/>
      <c r="C77" s="157"/>
      <c r="D77" s="158">
        <v>70201</v>
      </c>
      <c r="E77" s="435" t="s">
        <v>46</v>
      </c>
      <c r="F77" s="436"/>
      <c r="G77" s="154"/>
    </row>
    <row r="78" spans="1:7">
      <c r="A78" s="148"/>
      <c r="B78" s="152"/>
      <c r="C78" s="157"/>
      <c r="D78" s="158">
        <v>70202</v>
      </c>
      <c r="E78" s="435" t="s">
        <v>47</v>
      </c>
      <c r="F78" s="436"/>
      <c r="G78" s="154"/>
    </row>
    <row r="79" spans="1:7">
      <c r="A79" s="148"/>
      <c r="B79" s="152"/>
      <c r="C79" s="157"/>
      <c r="D79" s="158">
        <v>70203</v>
      </c>
      <c r="E79" s="435" t="s">
        <v>48</v>
      </c>
      <c r="F79" s="436"/>
      <c r="G79" s="154"/>
    </row>
    <row r="80" spans="1:7">
      <c r="A80" s="148"/>
      <c r="B80" s="152"/>
      <c r="C80" s="157"/>
      <c r="D80" s="158">
        <v>70204</v>
      </c>
      <c r="E80" s="435" t="s">
        <v>49</v>
      </c>
      <c r="F80" s="436"/>
      <c r="G80" s="154"/>
    </row>
    <row r="81" spans="1:7">
      <c r="A81" s="148"/>
      <c r="B81" s="152"/>
      <c r="C81" s="157"/>
      <c r="D81" s="158">
        <v>70205</v>
      </c>
      <c r="E81" s="435" t="s">
        <v>51</v>
      </c>
      <c r="F81" s="436"/>
      <c r="G81" s="154"/>
    </row>
    <row r="82" spans="1:7">
      <c r="A82" s="148"/>
      <c r="B82" s="152"/>
      <c r="C82" s="157"/>
      <c r="D82" s="158">
        <v>70206</v>
      </c>
      <c r="E82" s="435" t="s">
        <v>52</v>
      </c>
      <c r="F82" s="436"/>
      <c r="G82" s="154"/>
    </row>
    <row r="83" spans="1:7">
      <c r="A83" s="148"/>
      <c r="B83" s="152"/>
      <c r="C83" s="157"/>
      <c r="D83" s="158">
        <v>70207</v>
      </c>
      <c r="E83" s="435" t="s">
        <v>53</v>
      </c>
      <c r="F83" s="436"/>
      <c r="G83" s="154"/>
    </row>
    <row r="84" spans="1:7">
      <c r="A84" s="148"/>
      <c r="B84" s="152"/>
      <c r="C84" s="157"/>
      <c r="D84" s="158">
        <v>70208</v>
      </c>
      <c r="E84" s="435" t="s">
        <v>54</v>
      </c>
      <c r="F84" s="436"/>
      <c r="G84" s="154"/>
    </row>
    <row r="85" spans="1:7">
      <c r="A85" s="148"/>
      <c r="B85" s="152"/>
      <c r="C85" s="159">
        <v>7030</v>
      </c>
      <c r="D85" s="437" t="s">
        <v>58</v>
      </c>
      <c r="E85" s="438"/>
      <c r="F85" s="439"/>
      <c r="G85" s="154"/>
    </row>
    <row r="86" spans="1:7">
      <c r="A86" s="148"/>
      <c r="B86" s="152"/>
      <c r="C86" s="157"/>
      <c r="D86" s="158">
        <v>70300</v>
      </c>
      <c r="E86" s="462" t="s">
        <v>58</v>
      </c>
      <c r="F86" s="463"/>
      <c r="G86" s="154"/>
    </row>
    <row r="87" spans="1:7">
      <c r="A87" s="148"/>
      <c r="B87" s="152"/>
      <c r="C87" s="157"/>
      <c r="D87" s="158">
        <v>70301</v>
      </c>
      <c r="E87" s="462" t="s">
        <v>59</v>
      </c>
      <c r="F87" s="463"/>
      <c r="G87" s="154"/>
    </row>
    <row r="88" spans="1:7">
      <c r="A88" s="148"/>
      <c r="B88" s="152"/>
      <c r="C88" s="157"/>
      <c r="D88" s="158">
        <v>70302</v>
      </c>
      <c r="E88" s="462" t="s">
        <v>60</v>
      </c>
      <c r="F88" s="463"/>
      <c r="G88" s="154"/>
    </row>
    <row r="89" spans="1:7">
      <c r="A89" s="148"/>
      <c r="B89" s="152"/>
      <c r="C89" s="157"/>
      <c r="D89" s="158">
        <v>70303</v>
      </c>
      <c r="E89" s="462" t="s">
        <v>61</v>
      </c>
      <c r="F89" s="463"/>
      <c r="G89" s="154"/>
    </row>
    <row r="90" spans="1:7">
      <c r="A90" s="148"/>
      <c r="B90" s="152"/>
      <c r="C90" s="157"/>
      <c r="D90" s="158">
        <v>70304</v>
      </c>
      <c r="E90" s="462" t="s">
        <v>62</v>
      </c>
      <c r="F90" s="463"/>
      <c r="G90" s="154"/>
    </row>
    <row r="91" spans="1:7">
      <c r="A91" s="148"/>
      <c r="B91" s="152"/>
      <c r="C91" s="157"/>
      <c r="D91" s="158">
        <v>70305</v>
      </c>
      <c r="E91" s="462" t="s">
        <v>63</v>
      </c>
      <c r="F91" s="463"/>
      <c r="G91" s="154"/>
    </row>
    <row r="92" spans="1:7">
      <c r="A92" s="148"/>
      <c r="B92" s="152"/>
      <c r="C92" s="159">
        <v>7060</v>
      </c>
      <c r="D92" s="437" t="s">
        <v>68</v>
      </c>
      <c r="E92" s="438"/>
      <c r="F92" s="439"/>
      <c r="G92" s="154"/>
    </row>
    <row r="93" spans="1:7">
      <c r="A93" s="148"/>
      <c r="B93" s="152"/>
      <c r="C93" s="157"/>
      <c r="D93" s="158">
        <v>70600</v>
      </c>
      <c r="E93" s="435" t="s">
        <v>69</v>
      </c>
      <c r="F93" s="436"/>
      <c r="G93" s="154"/>
    </row>
    <row r="94" spans="1:7">
      <c r="A94" s="148"/>
      <c r="B94" s="152"/>
      <c r="C94" s="157"/>
      <c r="D94" s="158">
        <v>70601</v>
      </c>
      <c r="E94" s="435" t="s">
        <v>70</v>
      </c>
      <c r="F94" s="436"/>
      <c r="G94" s="154"/>
    </row>
    <row r="95" spans="1:7">
      <c r="A95" s="148"/>
      <c r="B95" s="152"/>
      <c r="C95" s="157"/>
      <c r="D95" s="158">
        <v>70602</v>
      </c>
      <c r="E95" s="435" t="s">
        <v>71</v>
      </c>
      <c r="F95" s="436"/>
      <c r="G95" s="154"/>
    </row>
    <row r="96" spans="1:7">
      <c r="A96" s="148"/>
      <c r="B96" s="152"/>
      <c r="C96" s="157"/>
      <c r="D96" s="158">
        <v>70603</v>
      </c>
      <c r="E96" s="435" t="s">
        <v>72</v>
      </c>
      <c r="F96" s="436"/>
      <c r="G96" s="154"/>
    </row>
    <row r="97" spans="1:7">
      <c r="A97" s="148"/>
      <c r="B97" s="152"/>
      <c r="C97" s="157"/>
      <c r="D97" s="158">
        <v>70604</v>
      </c>
      <c r="E97" s="435" t="s">
        <v>73</v>
      </c>
      <c r="F97" s="436"/>
      <c r="G97" s="154"/>
    </row>
    <row r="98" spans="1:7">
      <c r="A98" s="148"/>
      <c r="B98" s="152"/>
      <c r="C98" s="157"/>
      <c r="D98" s="158">
        <v>70605</v>
      </c>
      <c r="E98" s="435" t="s">
        <v>7</v>
      </c>
      <c r="F98" s="436"/>
      <c r="G98" s="154"/>
    </row>
    <row r="99" spans="1:7">
      <c r="A99" s="148"/>
      <c r="B99" s="152"/>
      <c r="C99" s="157"/>
      <c r="D99" s="158">
        <v>70606</v>
      </c>
      <c r="E99" s="435" t="s">
        <v>74</v>
      </c>
      <c r="F99" s="436"/>
      <c r="G99" s="154"/>
    </row>
    <row r="100" spans="1:7">
      <c r="A100" s="148"/>
      <c r="B100" s="152"/>
      <c r="C100" s="157"/>
      <c r="D100" s="158">
        <v>70607</v>
      </c>
      <c r="E100" s="435" t="s">
        <v>75</v>
      </c>
      <c r="F100" s="436"/>
      <c r="G100" s="154"/>
    </row>
    <row r="101" spans="1:7">
      <c r="A101" s="148"/>
      <c r="B101" s="152"/>
      <c r="C101" s="157"/>
      <c r="D101" s="158">
        <v>70608</v>
      </c>
      <c r="E101" s="435" t="s">
        <v>76</v>
      </c>
      <c r="F101" s="436"/>
      <c r="G101" s="154"/>
    </row>
    <row r="102" spans="1:7">
      <c r="A102" s="148"/>
      <c r="B102" s="152"/>
      <c r="C102" s="157"/>
      <c r="D102" s="158">
        <v>70609</v>
      </c>
      <c r="E102" s="435" t="s">
        <v>77</v>
      </c>
      <c r="F102" s="436"/>
      <c r="G102" s="154"/>
    </row>
    <row r="103" spans="1:7">
      <c r="A103" s="148"/>
      <c r="B103" s="152"/>
      <c r="C103" s="157"/>
      <c r="D103" s="158">
        <v>70610</v>
      </c>
      <c r="E103" s="435" t="s">
        <v>78</v>
      </c>
      <c r="F103" s="436"/>
      <c r="G103" s="154"/>
    </row>
    <row r="104" spans="1:7">
      <c r="A104" s="148"/>
      <c r="B104" s="152"/>
      <c r="C104" s="157"/>
      <c r="D104" s="158">
        <v>70611</v>
      </c>
      <c r="E104" s="435" t="s">
        <v>79</v>
      </c>
      <c r="F104" s="436"/>
      <c r="G104" s="154"/>
    </row>
    <row r="105" spans="1:7">
      <c r="A105" s="148"/>
      <c r="B105" s="152"/>
      <c r="C105" s="157"/>
      <c r="D105" s="158">
        <v>70612</v>
      </c>
      <c r="E105" s="435" t="s">
        <v>80</v>
      </c>
      <c r="F105" s="436"/>
      <c r="G105" s="154"/>
    </row>
    <row r="106" spans="1:7">
      <c r="A106" s="148"/>
      <c r="B106" s="152"/>
      <c r="C106" s="167"/>
      <c r="D106" s="160">
        <v>70613</v>
      </c>
      <c r="E106" s="457" t="s">
        <v>81</v>
      </c>
      <c r="F106" s="458"/>
      <c r="G106" s="154"/>
    </row>
    <row r="107" spans="1:7">
      <c r="A107" s="148"/>
      <c r="B107" s="152"/>
      <c r="C107" s="442" t="s">
        <v>139</v>
      </c>
      <c r="D107" s="443"/>
      <c r="E107" s="443"/>
      <c r="F107" s="444"/>
      <c r="G107" s="154"/>
    </row>
    <row r="108" spans="1:7">
      <c r="A108" s="148"/>
      <c r="B108" s="152"/>
      <c r="C108" s="168">
        <v>7600</v>
      </c>
      <c r="D108" s="445" t="s">
        <v>101</v>
      </c>
      <c r="E108" s="446"/>
      <c r="F108" s="447"/>
      <c r="G108" s="154"/>
    </row>
    <row r="109" spans="1:7">
      <c r="A109" s="148"/>
      <c r="B109" s="152"/>
      <c r="C109" s="161"/>
      <c r="D109" s="158">
        <v>76000</v>
      </c>
      <c r="E109" s="440" t="s">
        <v>102</v>
      </c>
      <c r="F109" s="441"/>
      <c r="G109" s="154"/>
    </row>
    <row r="110" spans="1:7">
      <c r="A110" s="148"/>
      <c r="B110" s="152"/>
      <c r="C110" s="161"/>
      <c r="D110" s="158">
        <v>76010</v>
      </c>
      <c r="E110" s="440" t="s">
        <v>103</v>
      </c>
      <c r="F110" s="441"/>
      <c r="G110" s="154"/>
    </row>
    <row r="111" spans="1:7">
      <c r="A111" s="148"/>
      <c r="B111" s="152"/>
      <c r="C111" s="169">
        <v>7601</v>
      </c>
      <c r="D111" s="459" t="s">
        <v>105</v>
      </c>
      <c r="E111" s="460"/>
      <c r="F111" s="461"/>
      <c r="G111" s="154"/>
    </row>
    <row r="112" spans="1:7">
      <c r="A112" s="148"/>
      <c r="B112" s="152"/>
      <c r="C112" s="161"/>
      <c r="D112" s="158">
        <v>76150</v>
      </c>
      <c r="E112" s="440" t="s">
        <v>104</v>
      </c>
      <c r="F112" s="441"/>
      <c r="G112" s="154"/>
    </row>
    <row r="113" spans="1:7">
      <c r="A113" s="148"/>
      <c r="B113" s="152"/>
      <c r="C113" s="161"/>
      <c r="D113" s="158">
        <v>76160</v>
      </c>
      <c r="E113" s="440" t="s">
        <v>106</v>
      </c>
      <c r="F113" s="441"/>
      <c r="G113" s="154"/>
    </row>
    <row r="114" spans="1:7">
      <c r="A114" s="148"/>
      <c r="B114" s="152"/>
      <c r="C114" s="169">
        <v>7640</v>
      </c>
      <c r="D114" s="459" t="s">
        <v>107</v>
      </c>
      <c r="E114" s="460"/>
      <c r="F114" s="461"/>
      <c r="G114" s="154"/>
    </row>
    <row r="115" spans="1:7">
      <c r="A115" s="148"/>
      <c r="B115" s="152"/>
      <c r="C115" s="161"/>
      <c r="D115" s="158">
        <v>76400</v>
      </c>
      <c r="E115" s="440" t="s">
        <v>102</v>
      </c>
      <c r="F115" s="441"/>
      <c r="G115" s="154"/>
    </row>
    <row r="116" spans="1:7">
      <c r="A116" s="148"/>
      <c r="B116" s="152"/>
      <c r="C116" s="161"/>
      <c r="D116" s="158">
        <v>76410</v>
      </c>
      <c r="E116" s="440" t="s">
        <v>103</v>
      </c>
      <c r="F116" s="441"/>
      <c r="G116" s="154"/>
    </row>
    <row r="117" spans="1:7">
      <c r="A117" s="148"/>
      <c r="B117" s="152"/>
      <c r="C117" s="161"/>
      <c r="D117" s="158">
        <v>76420</v>
      </c>
      <c r="E117" s="440" t="s">
        <v>108</v>
      </c>
      <c r="F117" s="441"/>
      <c r="G117" s="154"/>
    </row>
    <row r="118" spans="1:7">
      <c r="A118" s="148"/>
      <c r="B118" s="152"/>
      <c r="C118" s="161"/>
      <c r="D118" s="158">
        <v>76421</v>
      </c>
      <c r="E118" s="440" t="s">
        <v>109</v>
      </c>
      <c r="F118" s="441"/>
      <c r="G118" s="154"/>
    </row>
    <row r="119" spans="1:7">
      <c r="A119" s="148"/>
      <c r="B119" s="152"/>
      <c r="C119" s="161"/>
      <c r="D119" s="158">
        <v>76422</v>
      </c>
      <c r="E119" s="440" t="s">
        <v>110</v>
      </c>
      <c r="F119" s="441"/>
      <c r="G119" s="154"/>
    </row>
    <row r="120" spans="1:7">
      <c r="A120" s="148"/>
      <c r="B120" s="152"/>
      <c r="C120" s="169">
        <v>7641</v>
      </c>
      <c r="D120" s="459" t="s">
        <v>111</v>
      </c>
      <c r="E120" s="460"/>
      <c r="F120" s="461"/>
      <c r="G120" s="154"/>
    </row>
    <row r="121" spans="1:7">
      <c r="A121" s="148"/>
      <c r="B121" s="152"/>
      <c r="C121" s="161"/>
      <c r="D121" s="158">
        <v>76500</v>
      </c>
      <c r="E121" s="440" t="s">
        <v>104</v>
      </c>
      <c r="F121" s="441"/>
      <c r="G121" s="154"/>
    </row>
    <row r="122" spans="1:7">
      <c r="A122" s="148"/>
      <c r="B122" s="152"/>
      <c r="C122" s="161"/>
      <c r="D122" s="158">
        <v>76510</v>
      </c>
      <c r="E122" s="440" t="s">
        <v>106</v>
      </c>
      <c r="F122" s="441"/>
      <c r="G122" s="154"/>
    </row>
    <row r="123" spans="1:7">
      <c r="A123" s="148"/>
      <c r="B123" s="152"/>
      <c r="C123" s="161"/>
      <c r="D123" s="158">
        <v>76520</v>
      </c>
      <c r="E123" s="440" t="s">
        <v>112</v>
      </c>
      <c r="F123" s="441"/>
      <c r="G123" s="154"/>
    </row>
    <row r="124" spans="1:7">
      <c r="A124" s="148"/>
      <c r="B124" s="152"/>
      <c r="C124" s="161"/>
      <c r="D124" s="158">
        <v>76521</v>
      </c>
      <c r="E124" s="440" t="s">
        <v>113</v>
      </c>
      <c r="F124" s="441"/>
      <c r="G124" s="154"/>
    </row>
    <row r="125" spans="1:7">
      <c r="A125" s="148"/>
      <c r="B125" s="152"/>
      <c r="C125" s="161"/>
      <c r="D125" s="158">
        <v>76522</v>
      </c>
      <c r="E125" s="440" t="s">
        <v>114</v>
      </c>
      <c r="F125" s="441"/>
      <c r="G125" s="154"/>
    </row>
    <row r="126" spans="1:7">
      <c r="A126" s="148"/>
      <c r="B126" s="152"/>
      <c r="C126" s="159">
        <v>1780</v>
      </c>
      <c r="D126" s="437" t="s">
        <v>13</v>
      </c>
      <c r="E126" s="438"/>
      <c r="F126" s="439"/>
      <c r="G126" s="154"/>
    </row>
    <row r="127" spans="1:7">
      <c r="A127" s="148"/>
      <c r="B127" s="152"/>
      <c r="C127" s="167"/>
      <c r="D127" s="160">
        <v>17801</v>
      </c>
      <c r="E127" s="457" t="s">
        <v>140</v>
      </c>
      <c r="F127" s="458"/>
      <c r="G127" s="154"/>
    </row>
    <row r="128" spans="1:7">
      <c r="A128" s="148"/>
      <c r="B128" s="152"/>
      <c r="C128" s="442" t="s">
        <v>141</v>
      </c>
      <c r="D128" s="443"/>
      <c r="E128" s="443"/>
      <c r="F128" s="444"/>
      <c r="G128" s="154"/>
    </row>
    <row r="129" spans="1:7">
      <c r="A129" s="148"/>
      <c r="B129" s="152"/>
      <c r="C129" s="156">
        <v>7040</v>
      </c>
      <c r="D129" s="450" t="s">
        <v>57</v>
      </c>
      <c r="E129" s="451"/>
      <c r="F129" s="452"/>
      <c r="G129" s="154"/>
    </row>
    <row r="130" spans="1:7">
      <c r="A130" s="148"/>
      <c r="B130" s="152"/>
      <c r="C130" s="170"/>
      <c r="D130" s="171">
        <v>70402</v>
      </c>
      <c r="E130" s="453" t="s">
        <v>56</v>
      </c>
      <c r="F130" s="454"/>
      <c r="G130" s="154"/>
    </row>
    <row r="131" spans="1:7">
      <c r="A131" s="148"/>
      <c r="B131" s="152"/>
      <c r="C131" s="170"/>
      <c r="D131" s="171">
        <v>70405</v>
      </c>
      <c r="E131" s="453" t="s">
        <v>55</v>
      </c>
      <c r="F131" s="454"/>
      <c r="G131" s="154"/>
    </row>
    <row r="132" spans="1:7">
      <c r="A132" s="148"/>
      <c r="B132" s="152"/>
      <c r="C132" s="172"/>
      <c r="D132" s="173">
        <v>70407</v>
      </c>
      <c r="E132" s="455" t="s">
        <v>9</v>
      </c>
      <c r="F132" s="456"/>
      <c r="G132" s="154"/>
    </row>
    <row r="133" spans="1:7">
      <c r="A133" s="148"/>
      <c r="B133" s="152"/>
      <c r="C133" s="442" t="s">
        <v>142</v>
      </c>
      <c r="D133" s="443"/>
      <c r="E133" s="443"/>
      <c r="F133" s="444"/>
      <c r="G133" s="154"/>
    </row>
    <row r="134" spans="1:7">
      <c r="A134" s="148"/>
      <c r="B134" s="152"/>
      <c r="C134" s="168">
        <v>7680</v>
      </c>
      <c r="D134" s="445" t="s">
        <v>115</v>
      </c>
      <c r="E134" s="446"/>
      <c r="F134" s="447"/>
      <c r="G134" s="154"/>
    </row>
    <row r="135" spans="1:7">
      <c r="A135" s="148"/>
      <c r="B135" s="152"/>
      <c r="C135" s="174"/>
      <c r="D135" s="171">
        <v>76800</v>
      </c>
      <c r="E135" s="448" t="s">
        <v>116</v>
      </c>
      <c r="F135" s="449"/>
      <c r="G135" s="154"/>
    </row>
    <row r="136" spans="1:7">
      <c r="A136" s="148"/>
      <c r="B136" s="152"/>
      <c r="C136" s="175"/>
      <c r="D136" s="171">
        <v>76801</v>
      </c>
      <c r="E136" s="448" t="s">
        <v>117</v>
      </c>
      <c r="F136" s="449"/>
      <c r="G136" s="154"/>
    </row>
    <row r="137" spans="1:7">
      <c r="A137" s="148"/>
      <c r="B137" s="152"/>
      <c r="C137" s="159">
        <v>7050</v>
      </c>
      <c r="D137" s="437" t="s">
        <v>11</v>
      </c>
      <c r="E137" s="438"/>
      <c r="F137" s="439"/>
      <c r="G137" s="154"/>
    </row>
    <row r="138" spans="1:7">
      <c r="A138" s="148"/>
      <c r="B138" s="152"/>
      <c r="C138" s="157"/>
      <c r="D138" s="158">
        <v>70500</v>
      </c>
      <c r="E138" s="435" t="s">
        <v>64</v>
      </c>
      <c r="F138" s="436"/>
      <c r="G138" s="154"/>
    </row>
    <row r="139" spans="1:7">
      <c r="A139" s="148"/>
      <c r="B139" s="152"/>
      <c r="C139" s="157"/>
      <c r="D139" s="158">
        <v>70501</v>
      </c>
      <c r="E139" s="435" t="s">
        <v>65</v>
      </c>
      <c r="F139" s="436"/>
      <c r="G139" s="154"/>
    </row>
    <row r="140" spans="1:7">
      <c r="A140" s="148"/>
      <c r="B140" s="152"/>
      <c r="C140" s="157"/>
      <c r="D140" s="158">
        <v>70502</v>
      </c>
      <c r="E140" s="435" t="s">
        <v>12</v>
      </c>
      <c r="F140" s="436"/>
      <c r="G140" s="154"/>
    </row>
    <row r="141" spans="1:7">
      <c r="A141" s="148"/>
      <c r="B141" s="152"/>
      <c r="C141" s="157"/>
      <c r="D141" s="158">
        <v>70503</v>
      </c>
      <c r="E141" s="435" t="s">
        <v>66</v>
      </c>
      <c r="F141" s="436"/>
      <c r="G141" s="154"/>
    </row>
    <row r="142" spans="1:7">
      <c r="A142" s="148"/>
      <c r="B142" s="152"/>
      <c r="C142" s="159">
        <v>7070</v>
      </c>
      <c r="D142" s="437" t="s">
        <v>67</v>
      </c>
      <c r="E142" s="438"/>
      <c r="F142" s="439"/>
      <c r="G142" s="154"/>
    </row>
    <row r="143" spans="1:7">
      <c r="A143" s="148"/>
      <c r="B143" s="152"/>
      <c r="C143" s="157"/>
      <c r="D143" s="158">
        <v>70700</v>
      </c>
      <c r="E143" s="435" t="s">
        <v>22</v>
      </c>
      <c r="F143" s="436"/>
      <c r="G143" s="154"/>
    </row>
    <row r="144" spans="1:7">
      <c r="A144" s="148"/>
      <c r="B144" s="152"/>
      <c r="C144" s="159">
        <v>7350</v>
      </c>
      <c r="D144" s="437" t="s">
        <v>92</v>
      </c>
      <c r="E144" s="438"/>
      <c r="F144" s="439"/>
      <c r="G144" s="154"/>
    </row>
    <row r="145" spans="1:7">
      <c r="A145" s="148"/>
      <c r="B145" s="152"/>
      <c r="C145" s="157"/>
      <c r="D145" s="158">
        <v>73500</v>
      </c>
      <c r="E145" s="435" t="s">
        <v>91</v>
      </c>
      <c r="F145" s="436"/>
      <c r="G145" s="154"/>
    </row>
    <row r="146" spans="1:7">
      <c r="A146" s="148"/>
      <c r="B146" s="152"/>
      <c r="C146" s="157"/>
      <c r="D146" s="158">
        <v>73501</v>
      </c>
      <c r="E146" s="435" t="s">
        <v>10</v>
      </c>
      <c r="F146" s="436"/>
      <c r="G146" s="154"/>
    </row>
    <row r="147" spans="1:7">
      <c r="A147" s="148"/>
      <c r="B147" s="152"/>
      <c r="C147" s="157"/>
      <c r="D147" s="158">
        <v>73508</v>
      </c>
      <c r="E147" s="440" t="s">
        <v>94</v>
      </c>
      <c r="F147" s="441"/>
      <c r="G147" s="154"/>
    </row>
    <row r="148" spans="1:7">
      <c r="A148" s="148"/>
      <c r="B148" s="152"/>
      <c r="C148" s="157"/>
      <c r="D148" s="158">
        <v>73510</v>
      </c>
      <c r="E148" s="435" t="s">
        <v>93</v>
      </c>
      <c r="F148" s="436"/>
      <c r="G148" s="154"/>
    </row>
    <row r="149" spans="1:7">
      <c r="A149" s="148"/>
      <c r="B149" s="152"/>
      <c r="C149" s="159">
        <v>7500</v>
      </c>
      <c r="D149" s="437" t="s">
        <v>95</v>
      </c>
      <c r="E149" s="438"/>
      <c r="F149" s="439"/>
      <c r="G149" s="154"/>
    </row>
    <row r="150" spans="1:7">
      <c r="A150" s="148"/>
      <c r="B150" s="152"/>
      <c r="C150" s="157"/>
      <c r="D150" s="158">
        <v>75000</v>
      </c>
      <c r="E150" s="435" t="s">
        <v>96</v>
      </c>
      <c r="F150" s="436"/>
      <c r="G150" s="154"/>
    </row>
    <row r="151" spans="1:7">
      <c r="A151" s="148"/>
      <c r="B151" s="152"/>
      <c r="C151" s="157"/>
      <c r="D151" s="158">
        <v>75002</v>
      </c>
      <c r="E151" s="435" t="s">
        <v>97</v>
      </c>
      <c r="F151" s="436"/>
      <c r="G151" s="154"/>
    </row>
    <row r="152" spans="1:7" ht="45" customHeight="1">
      <c r="A152" s="148"/>
      <c r="B152" s="176"/>
      <c r="C152" s="177"/>
      <c r="D152" s="177"/>
      <c r="E152" s="178"/>
      <c r="F152" s="178"/>
      <c r="G152" s="179"/>
    </row>
    <row r="153" spans="1:7">
      <c r="A153" s="8"/>
      <c r="B153" s="8"/>
    </row>
    <row r="154" spans="1:7">
      <c r="A154" s="8"/>
      <c r="B154" s="8"/>
    </row>
    <row r="155" spans="1:7">
      <c r="A155" s="8"/>
      <c r="B155" s="8"/>
    </row>
    <row r="156" spans="1:7">
      <c r="A156" s="8"/>
      <c r="B156" s="8"/>
    </row>
    <row r="157" spans="1:7">
      <c r="A157" s="8"/>
      <c r="B157" s="8"/>
    </row>
    <row r="158" spans="1:7">
      <c r="A158" s="8"/>
      <c r="B158" s="8"/>
    </row>
    <row r="159" spans="1:7">
      <c r="A159" s="8"/>
      <c r="B159" s="8"/>
    </row>
    <row r="160" spans="1:7">
      <c r="A160" s="8"/>
      <c r="B160" s="8"/>
    </row>
    <row r="161" spans="1:4">
      <c r="A161" s="8"/>
      <c r="B161" s="8"/>
    </row>
    <row r="162" spans="1:4">
      <c r="A162" s="8"/>
      <c r="B162" s="8"/>
    </row>
    <row r="163" spans="1:4">
      <c r="A163" s="8"/>
      <c r="B163" s="8"/>
    </row>
    <row r="164" spans="1:4">
      <c r="A164" s="8"/>
      <c r="B164" s="8"/>
    </row>
    <row r="165" spans="1:4">
      <c r="A165" s="8"/>
      <c r="B165" s="8"/>
    </row>
    <row r="166" spans="1:4">
      <c r="A166" s="8"/>
      <c r="B166" s="8"/>
    </row>
    <row r="167" spans="1:4">
      <c r="A167" s="8"/>
      <c r="B167" s="8"/>
    </row>
    <row r="168" spans="1:4">
      <c r="A168" s="8"/>
      <c r="B168" s="8"/>
    </row>
    <row r="169" spans="1:4">
      <c r="A169" s="8"/>
      <c r="B169" s="8"/>
    </row>
    <row r="170" spans="1:4">
      <c r="A170" s="8"/>
      <c r="B170" s="8"/>
    </row>
    <row r="171" spans="1:4">
      <c r="A171" s="8"/>
      <c r="B171" s="8"/>
    </row>
    <row r="172" spans="1:4">
      <c r="A172" s="8"/>
      <c r="B172" s="8"/>
    </row>
    <row r="173" spans="1:4">
      <c r="A173" s="9"/>
      <c r="B173" s="9"/>
      <c r="C173" s="10"/>
    </row>
    <row r="174" spans="1:4">
      <c r="A174" s="9"/>
      <c r="B174" s="9"/>
      <c r="C174" s="10"/>
    </row>
    <row r="175" spans="1:4">
      <c r="B175" s="9"/>
      <c r="D175" s="10"/>
    </row>
    <row r="176" spans="1:4">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4">
      <c r="A209" s="9"/>
      <c r="B209" s="9"/>
      <c r="C209" s="10"/>
      <c r="D209" s="10"/>
    </row>
    <row r="210" spans="1:4">
      <c r="A210" s="9"/>
      <c r="B210" s="9"/>
      <c r="C210" s="10"/>
      <c r="D210" s="11"/>
    </row>
    <row r="211" spans="1:4">
      <c r="A211" s="9"/>
      <c r="B211" s="9"/>
      <c r="C211" s="10"/>
      <c r="D211" s="10"/>
    </row>
    <row r="212" spans="1:4">
      <c r="A212" s="9"/>
      <c r="B212" s="9"/>
      <c r="C212" s="10"/>
      <c r="D212" s="10"/>
    </row>
    <row r="213" spans="1:4">
      <c r="A213" s="9"/>
      <c r="B213" s="9"/>
      <c r="C213" s="10"/>
      <c r="D213" s="10"/>
    </row>
  </sheetData>
  <mergeCells count="144">
    <mergeCell ref="C2:F2"/>
    <mergeCell ref="E4:F4"/>
    <mergeCell ref="C5:F5"/>
    <mergeCell ref="D6:F6"/>
    <mergeCell ref="E7:F7"/>
    <mergeCell ref="E14:F14"/>
    <mergeCell ref="D15:F15"/>
    <mergeCell ref="E16:F16"/>
    <mergeCell ref="E17:F17"/>
    <mergeCell ref="E18:F18"/>
    <mergeCell ref="E8:F8"/>
    <mergeCell ref="D9:F9"/>
    <mergeCell ref="E10:F10"/>
    <mergeCell ref="E11:F11"/>
    <mergeCell ref="E13:F13"/>
    <mergeCell ref="E24:F24"/>
    <mergeCell ref="D25:F25"/>
    <mergeCell ref="E26:F26"/>
    <mergeCell ref="E27:F27"/>
    <mergeCell ref="E28:F28"/>
    <mergeCell ref="E19:F19"/>
    <mergeCell ref="E20:F20"/>
    <mergeCell ref="D21:F21"/>
    <mergeCell ref="E22:F22"/>
    <mergeCell ref="E23:F23"/>
    <mergeCell ref="E38:F38"/>
    <mergeCell ref="D39:F39"/>
    <mergeCell ref="E40:F40"/>
    <mergeCell ref="E41:F41"/>
    <mergeCell ref="E42:F42"/>
    <mergeCell ref="E33:F33"/>
    <mergeCell ref="E34:F34"/>
    <mergeCell ref="C35:F35"/>
    <mergeCell ref="D36:F36"/>
    <mergeCell ref="E37:F37"/>
    <mergeCell ref="D48:F48"/>
    <mergeCell ref="E49:F49"/>
    <mergeCell ref="E50:F50"/>
    <mergeCell ref="E51:F51"/>
    <mergeCell ref="E52:F52"/>
    <mergeCell ref="E43:F43"/>
    <mergeCell ref="E44:F44"/>
    <mergeCell ref="E45:F45"/>
    <mergeCell ref="E46:F46"/>
    <mergeCell ref="E47:F47"/>
    <mergeCell ref="C58:F58"/>
    <mergeCell ref="D59:F59"/>
    <mergeCell ref="E60:F60"/>
    <mergeCell ref="E61:F61"/>
    <mergeCell ref="E62:F62"/>
    <mergeCell ref="E53:F53"/>
    <mergeCell ref="E54:F54"/>
    <mergeCell ref="E55:F55"/>
    <mergeCell ref="E56:F56"/>
    <mergeCell ref="E57:F57"/>
    <mergeCell ref="E68:F68"/>
    <mergeCell ref="E69:F69"/>
    <mergeCell ref="E70:F70"/>
    <mergeCell ref="E71:F71"/>
    <mergeCell ref="D72:F72"/>
    <mergeCell ref="E63:F63"/>
    <mergeCell ref="D64:F64"/>
    <mergeCell ref="E65:F65"/>
    <mergeCell ref="E66:F66"/>
    <mergeCell ref="E67:F67"/>
    <mergeCell ref="E78:F78"/>
    <mergeCell ref="E79:F79"/>
    <mergeCell ref="E80:F80"/>
    <mergeCell ref="E81:F81"/>
    <mergeCell ref="E82:F82"/>
    <mergeCell ref="E73:F73"/>
    <mergeCell ref="E74:F74"/>
    <mergeCell ref="D75:F75"/>
    <mergeCell ref="E76:F76"/>
    <mergeCell ref="E77:F77"/>
    <mergeCell ref="E88:F88"/>
    <mergeCell ref="E89:F89"/>
    <mergeCell ref="E90:F90"/>
    <mergeCell ref="E91:F91"/>
    <mergeCell ref="D92:F92"/>
    <mergeCell ref="E83:F83"/>
    <mergeCell ref="E84:F84"/>
    <mergeCell ref="D85:F85"/>
    <mergeCell ref="E86:F86"/>
    <mergeCell ref="E87:F87"/>
    <mergeCell ref="E98:F98"/>
    <mergeCell ref="E99:F99"/>
    <mergeCell ref="E100:F100"/>
    <mergeCell ref="E101:F101"/>
    <mergeCell ref="E102:F102"/>
    <mergeCell ref="E93:F93"/>
    <mergeCell ref="E94:F94"/>
    <mergeCell ref="E95:F95"/>
    <mergeCell ref="E96:F96"/>
    <mergeCell ref="E97:F97"/>
    <mergeCell ref="D108:F108"/>
    <mergeCell ref="E109:F109"/>
    <mergeCell ref="E110:F110"/>
    <mergeCell ref="D111:F111"/>
    <mergeCell ref="E112:F112"/>
    <mergeCell ref="E103:F103"/>
    <mergeCell ref="E104:F104"/>
    <mergeCell ref="E105:F105"/>
    <mergeCell ref="E106:F106"/>
    <mergeCell ref="C107:F107"/>
    <mergeCell ref="E118:F118"/>
    <mergeCell ref="E119:F119"/>
    <mergeCell ref="D120:F120"/>
    <mergeCell ref="E121:F121"/>
    <mergeCell ref="E122:F122"/>
    <mergeCell ref="E113:F113"/>
    <mergeCell ref="D114:F114"/>
    <mergeCell ref="E115:F115"/>
    <mergeCell ref="E116:F116"/>
    <mergeCell ref="E117:F117"/>
    <mergeCell ref="C128:F128"/>
    <mergeCell ref="D129:F129"/>
    <mergeCell ref="E130:F130"/>
    <mergeCell ref="E131:F131"/>
    <mergeCell ref="E132:F132"/>
    <mergeCell ref="E123:F123"/>
    <mergeCell ref="E124:F124"/>
    <mergeCell ref="E125:F125"/>
    <mergeCell ref="D126:F126"/>
    <mergeCell ref="E127:F127"/>
    <mergeCell ref="E138:F138"/>
    <mergeCell ref="E139:F139"/>
    <mergeCell ref="E140:F140"/>
    <mergeCell ref="E141:F141"/>
    <mergeCell ref="D142:F142"/>
    <mergeCell ref="C133:F133"/>
    <mergeCell ref="D134:F134"/>
    <mergeCell ref="E135:F135"/>
    <mergeCell ref="E136:F136"/>
    <mergeCell ref="D137:F137"/>
    <mergeCell ref="E148:F148"/>
    <mergeCell ref="D149:F149"/>
    <mergeCell ref="E150:F150"/>
    <mergeCell ref="E151:F151"/>
    <mergeCell ref="E143:F143"/>
    <mergeCell ref="D144:F144"/>
    <mergeCell ref="E145:F145"/>
    <mergeCell ref="E146:F146"/>
    <mergeCell ref="E147:F1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showGridLines="0" zoomScale="93" zoomScaleNormal="93" workbookViewId="0">
      <selection activeCell="F7" sqref="F7"/>
    </sheetView>
  </sheetViews>
  <sheetFormatPr defaultColWidth="9" defaultRowHeight="15"/>
  <cols>
    <col min="1" max="1" width="2.85546875" style="6" customWidth="1"/>
    <col min="2" max="2" width="3.7109375" style="6" customWidth="1"/>
    <col min="3" max="3" width="35.140625" style="6" customWidth="1"/>
    <col min="4" max="4" width="60.5703125" style="6" customWidth="1"/>
    <col min="5" max="5" width="3.7109375" style="6" customWidth="1"/>
    <col min="6" max="16384" width="9" style="6"/>
  </cols>
  <sheetData>
    <row r="2" spans="1:6" s="7" customFormat="1" ht="19.5" customHeight="1">
      <c r="A2" s="6"/>
      <c r="B2" s="180"/>
      <c r="C2" s="181"/>
      <c r="D2" s="181"/>
      <c r="E2" s="182"/>
    </row>
    <row r="3" spans="1:6" s="7" customFormat="1" ht="52.5" customHeight="1">
      <c r="A3" s="6"/>
      <c r="B3" s="183"/>
      <c r="C3" s="475" t="s">
        <v>196</v>
      </c>
      <c r="D3" s="475"/>
      <c r="E3" s="184"/>
    </row>
    <row r="4" spans="1:6" s="7" customFormat="1" ht="15.75">
      <c r="B4" s="185"/>
      <c r="C4" s="186"/>
      <c r="D4" s="186"/>
      <c r="E4" s="187"/>
    </row>
    <row r="5" spans="1:6" s="7" customFormat="1" ht="97.5" customHeight="1">
      <c r="B5" s="185"/>
      <c r="C5" s="188" t="s">
        <v>168</v>
      </c>
      <c r="D5" s="189" t="s">
        <v>199</v>
      </c>
      <c r="E5" s="187"/>
    </row>
    <row r="6" spans="1:6" s="7" customFormat="1" ht="148.5" customHeight="1">
      <c r="B6" s="185"/>
      <c r="C6" s="188" t="s">
        <v>167</v>
      </c>
      <c r="D6" s="189" t="s">
        <v>200</v>
      </c>
      <c r="E6" s="187"/>
    </row>
    <row r="7" spans="1:6" s="7" customFormat="1" ht="227.25" customHeight="1">
      <c r="B7" s="185"/>
      <c r="C7" s="190" t="s">
        <v>180</v>
      </c>
      <c r="D7" s="189" t="s">
        <v>197</v>
      </c>
      <c r="E7" s="191"/>
      <c r="F7" s="7" t="s">
        <v>214</v>
      </c>
    </row>
    <row r="8" spans="1:6" s="7" customFormat="1" ht="15.75">
      <c r="B8" s="185"/>
      <c r="C8" s="192"/>
      <c r="D8" s="193"/>
      <c r="E8" s="191"/>
    </row>
    <row r="9" spans="1:6" s="7" customFormat="1" ht="54.75" customHeight="1">
      <c r="B9" s="185"/>
      <c r="C9" s="476" t="s">
        <v>198</v>
      </c>
      <c r="D9" s="477"/>
      <c r="E9" s="191"/>
    </row>
    <row r="10" spans="1:6" s="7" customFormat="1" ht="15.75">
      <c r="B10" s="194"/>
      <c r="C10" s="195"/>
      <c r="D10" s="196"/>
      <c r="E10" s="197"/>
    </row>
    <row r="11" spans="1:6" s="7" customFormat="1" ht="15.75"/>
    <row r="12" spans="1:6" s="7" customFormat="1" ht="15.75"/>
    <row r="13" spans="1:6" s="7" customFormat="1" ht="15.75"/>
    <row r="14" spans="1:6" s="7" customFormat="1" ht="15.75"/>
    <row r="15" spans="1:6" s="7" customFormat="1" ht="15.75"/>
    <row r="16" spans="1:6" s="7" customFormat="1" ht="15.75"/>
  </sheetData>
  <mergeCells count="2">
    <mergeCell ref="C3:D3"/>
    <mergeCell ref="C9:D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Planned Budget</vt:lpstr>
      <vt:lpstr>Planned Indirect Costs</vt:lpstr>
      <vt:lpstr>Planned Project Financing</vt:lpstr>
      <vt:lpstr>Expense Types</vt:lpstr>
      <vt:lpstr>Glossary</vt:lpstr>
    </vt:vector>
  </TitlesOfParts>
  <Company>Memorial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Butt</dc:creator>
  <cp:lastModifiedBy>Trask, Robert</cp:lastModifiedBy>
  <dcterms:created xsi:type="dcterms:W3CDTF">2016-10-04T17:10:32Z</dcterms:created>
  <dcterms:modified xsi:type="dcterms:W3CDTF">2017-09-12T16:23:24Z</dcterms:modified>
</cp:coreProperties>
</file>